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New EMI Calculator" sheetId="1" r:id="rId1"/>
    <sheet name="Workings" sheetId="2" r:id="rId2"/>
  </sheets>
  <definedNames>
    <definedName name="EMI">'New EMI Calculator'!$H$7</definedName>
    <definedName name="Rate">'New EMI Calculator'!$H$5</definedName>
    <definedName name="Term">'New EMI Calculator'!$H$4</definedName>
  </definedNames>
  <calcPr calcId="124519"/>
</workbook>
</file>

<file path=xl/calcChain.xml><?xml version="1.0" encoding="utf-8"?>
<calcChain xmlns="http://schemas.openxmlformats.org/spreadsheetml/2006/main">
  <c r="H4" i="2"/>
  <c r="G11" i="1"/>
  <c r="K3" i="2"/>
  <c r="G4"/>
  <c r="J4" l="1"/>
  <c r="I4"/>
  <c r="H7" i="1"/>
  <c r="K4" i="2" l="1"/>
  <c r="G5" s="1"/>
  <c r="H12" i="1"/>
  <c r="I5" i="2" l="1"/>
  <c r="H5"/>
  <c r="K5" l="1"/>
  <c r="G6" s="1"/>
  <c r="J5"/>
  <c r="H6" l="1"/>
  <c r="I6"/>
  <c r="K6" l="1"/>
  <c r="G7" s="1"/>
  <c r="H7" s="1"/>
  <c r="J6"/>
  <c r="I7" l="1"/>
  <c r="J7" s="1"/>
  <c r="K7" l="1"/>
  <c r="G8" s="1"/>
  <c r="H8" l="1"/>
  <c r="I8"/>
  <c r="J8" l="1"/>
  <c r="K8" s="1"/>
  <c r="G9" s="1"/>
  <c r="H9" s="1"/>
  <c r="J9" l="1"/>
  <c r="K9" s="1"/>
  <c r="G10" s="1"/>
  <c r="I9"/>
  <c r="I10" l="1"/>
  <c r="H10"/>
  <c r="K10" l="1"/>
  <c r="J10"/>
  <c r="G11" l="1"/>
  <c r="H11" s="1"/>
  <c r="K11" l="1"/>
  <c r="G12" s="1"/>
  <c r="I11"/>
  <c r="J11" s="1"/>
  <c r="I12" l="1"/>
  <c r="H12"/>
  <c r="K12" l="1"/>
  <c r="J12"/>
  <c r="G13" l="1"/>
  <c r="H13" s="1"/>
  <c r="I13" l="1"/>
  <c r="J13" s="1"/>
  <c r="K13" l="1"/>
  <c r="G14" s="1"/>
  <c r="I14" l="1"/>
  <c r="H14"/>
  <c r="K14" l="1"/>
  <c r="J14"/>
  <c r="G15" l="1"/>
  <c r="I15" l="1"/>
  <c r="H15"/>
  <c r="K15" l="1"/>
  <c r="G16" s="1"/>
  <c r="J15"/>
  <c r="H16" l="1"/>
  <c r="I16"/>
  <c r="K16" l="1"/>
  <c r="G17" s="1"/>
  <c r="J16"/>
  <c r="I17" l="1"/>
  <c r="H17"/>
  <c r="J17" l="1"/>
  <c r="K17" s="1"/>
  <c r="G18" s="1"/>
  <c r="H18" l="1"/>
  <c r="I18"/>
  <c r="K18" l="1"/>
  <c r="J18"/>
  <c r="G19" l="1"/>
  <c r="I19" l="1"/>
  <c r="H19"/>
  <c r="J19" l="1"/>
  <c r="K19" s="1"/>
  <c r="G20" s="1"/>
  <c r="H20" l="1"/>
  <c r="I20"/>
  <c r="K20" l="1"/>
  <c r="G21" s="1"/>
  <c r="J20"/>
  <c r="H21" l="1"/>
  <c r="I21"/>
  <c r="K21" l="1"/>
  <c r="J21"/>
  <c r="G22" l="1"/>
  <c r="I22" l="1"/>
  <c r="J22" s="1"/>
  <c r="H22"/>
  <c r="K22" l="1"/>
  <c r="G23" s="1"/>
  <c r="H23" l="1"/>
  <c r="I23"/>
  <c r="J23" l="1"/>
  <c r="K23" s="1"/>
  <c r="G24" s="1"/>
  <c r="H24" l="1"/>
  <c r="I24"/>
  <c r="J24" l="1"/>
  <c r="K24" s="1"/>
  <c r="G25" s="1"/>
  <c r="I25" l="1"/>
  <c r="H25"/>
  <c r="J25" l="1"/>
  <c r="K25" s="1"/>
  <c r="G26" s="1"/>
  <c r="H26" l="1"/>
  <c r="I26"/>
  <c r="J26" l="1"/>
  <c r="K26" s="1"/>
  <c r="G27" l="1"/>
  <c r="I27" l="1"/>
  <c r="H27"/>
  <c r="J27" l="1"/>
  <c r="K27" s="1"/>
  <c r="G28" s="1"/>
  <c r="H28" l="1"/>
  <c r="I28"/>
  <c r="K28" l="1"/>
  <c r="J28"/>
  <c r="G29" l="1"/>
  <c r="I29" l="1"/>
  <c r="H29"/>
  <c r="K29" l="1"/>
  <c r="J29"/>
  <c r="G30" l="1"/>
  <c r="H30" l="1"/>
  <c r="I30"/>
  <c r="J30" l="1"/>
  <c r="K30" s="1"/>
  <c r="G31" s="1"/>
  <c r="I31" l="1"/>
  <c r="H31"/>
  <c r="K31" l="1"/>
  <c r="J31"/>
  <c r="G32" l="1"/>
  <c r="I32" l="1"/>
  <c r="H32"/>
  <c r="K32" l="1"/>
  <c r="J32"/>
  <c r="G33" l="1"/>
  <c r="I33" l="1"/>
  <c r="H33"/>
  <c r="J33" l="1"/>
  <c r="K33" s="1"/>
  <c r="G34" s="1"/>
  <c r="H34" l="1"/>
  <c r="I34"/>
  <c r="K34" l="1"/>
  <c r="G35" s="1"/>
  <c r="J34"/>
  <c r="H35" l="1"/>
  <c r="I35"/>
  <c r="K35" l="1"/>
  <c r="G36" s="1"/>
  <c r="J35"/>
  <c r="H36" l="1"/>
  <c r="I36"/>
  <c r="K36" l="1"/>
  <c r="G37" s="1"/>
  <c r="J36"/>
  <c r="I37" l="1"/>
  <c r="H37"/>
  <c r="J37" l="1"/>
  <c r="K37" s="1"/>
  <c r="G38" s="1"/>
  <c r="I38" l="1"/>
  <c r="J38" s="1"/>
  <c r="H38"/>
  <c r="K38" l="1"/>
  <c r="G39" s="1"/>
  <c r="H39" l="1"/>
  <c r="I39"/>
  <c r="J39" l="1"/>
  <c r="K39" s="1"/>
  <c r="G40" s="1"/>
  <c r="I40" l="1"/>
  <c r="H40"/>
  <c r="J40" l="1"/>
  <c r="K40" s="1"/>
  <c r="G41" s="1"/>
  <c r="H41" l="1"/>
  <c r="I41"/>
  <c r="J41" l="1"/>
  <c r="K41" s="1"/>
  <c r="G42" s="1"/>
  <c r="I42" l="1"/>
  <c r="H42"/>
  <c r="J42" l="1"/>
  <c r="K42" s="1"/>
  <c r="G43" s="1"/>
  <c r="H43" l="1"/>
  <c r="I43"/>
  <c r="K43" l="1"/>
  <c r="J43"/>
  <c r="G44" l="1"/>
  <c r="I44" l="1"/>
  <c r="H44"/>
  <c r="J44" l="1"/>
  <c r="K44" s="1"/>
  <c r="G45" s="1"/>
  <c r="H45" l="1"/>
  <c r="I45"/>
  <c r="K45" l="1"/>
  <c r="G46" s="1"/>
  <c r="J45"/>
  <c r="I46" l="1"/>
  <c r="H46"/>
  <c r="J46" l="1"/>
  <c r="K46" s="1"/>
  <c r="G47" s="1"/>
  <c r="H47" l="1"/>
  <c r="I47"/>
  <c r="J47" l="1"/>
  <c r="K47" s="1"/>
  <c r="G48" s="1"/>
  <c r="I48" l="1"/>
  <c r="H48"/>
  <c r="J48" l="1"/>
  <c r="K48" s="1"/>
  <c r="G49" s="1"/>
  <c r="I49" l="1"/>
  <c r="H49"/>
  <c r="K49" l="1"/>
  <c r="J49"/>
  <c r="G50" l="1"/>
  <c r="H50" l="1"/>
  <c r="I50"/>
  <c r="J50" l="1"/>
  <c r="K50" s="1"/>
  <c r="G51" s="1"/>
  <c r="I51" l="1"/>
  <c r="H51"/>
  <c r="J51" l="1"/>
  <c r="K51" s="1"/>
  <c r="G52" s="1"/>
  <c r="H52" l="1"/>
  <c r="I52"/>
  <c r="K52" l="1"/>
  <c r="J52"/>
  <c r="G53" l="1"/>
  <c r="H53" l="1"/>
  <c r="I53"/>
  <c r="J53" l="1"/>
  <c r="K53" s="1"/>
  <c r="G54" s="1"/>
  <c r="H54" l="1"/>
  <c r="I54"/>
  <c r="J54" l="1"/>
  <c r="K54" s="1"/>
  <c r="G55" s="1"/>
  <c r="H55" l="1"/>
  <c r="I55"/>
  <c r="K55" l="1"/>
  <c r="J55"/>
  <c r="G56" l="1"/>
  <c r="I56" l="1"/>
  <c r="H56"/>
  <c r="J56" l="1"/>
  <c r="K56" s="1"/>
  <c r="G57" s="1"/>
  <c r="H57" l="1"/>
  <c r="I57"/>
  <c r="J57" l="1"/>
  <c r="K57" s="1"/>
  <c r="G58" l="1"/>
  <c r="H58" l="1"/>
  <c r="I58"/>
  <c r="K58" l="1"/>
  <c r="J58"/>
  <c r="G59" l="1"/>
  <c r="H59" l="1"/>
  <c r="I59"/>
  <c r="K59" l="1"/>
  <c r="J59"/>
  <c r="G60" l="1"/>
  <c r="I60" l="1"/>
  <c r="H60"/>
  <c r="K60" l="1"/>
  <c r="J60"/>
  <c r="G61" l="1"/>
  <c r="I61" l="1"/>
  <c r="J61" s="1"/>
  <c r="H61"/>
  <c r="K61" l="1"/>
  <c r="G62" s="1"/>
  <c r="H62" l="1"/>
  <c r="I62"/>
  <c r="J62" l="1"/>
  <c r="K62" s="1"/>
  <c r="G63" s="1"/>
  <c r="H63" l="1"/>
  <c r="I63"/>
  <c r="K63" l="1"/>
  <c r="J63"/>
  <c r="G64" l="1"/>
  <c r="H64" l="1"/>
  <c r="I64"/>
  <c r="K64" l="1"/>
  <c r="J64"/>
  <c r="G65" l="1"/>
  <c r="I65" l="1"/>
  <c r="H65"/>
  <c r="J65" l="1"/>
  <c r="K65" s="1"/>
  <c r="G66" s="1"/>
  <c r="I66" l="1"/>
  <c r="J66" s="1"/>
  <c r="H66"/>
  <c r="K66" l="1"/>
  <c r="G67" s="1"/>
  <c r="I67" s="1"/>
  <c r="H67" l="1"/>
  <c r="J67" s="1"/>
  <c r="K67" l="1"/>
  <c r="G68" s="1"/>
  <c r="H68" s="1"/>
  <c r="I68" l="1"/>
  <c r="J68" s="1"/>
  <c r="K68" s="1"/>
  <c r="G69" s="1"/>
  <c r="H69" l="1"/>
  <c r="J69" s="1"/>
  <c r="I69"/>
  <c r="K69" l="1"/>
  <c r="G70" s="1"/>
  <c r="I70" s="1"/>
  <c r="H70" l="1"/>
  <c r="J70" s="1"/>
  <c r="K70" l="1"/>
  <c r="G71" s="1"/>
  <c r="H71" s="1"/>
  <c r="I71" l="1"/>
  <c r="J71" s="1"/>
  <c r="K71" s="1"/>
  <c r="G72" s="1"/>
  <c r="H72" l="1"/>
  <c r="I72"/>
  <c r="K72" l="1"/>
  <c r="G73" s="1"/>
  <c r="J72"/>
  <c r="H73" l="1"/>
  <c r="I73"/>
  <c r="K73" l="1"/>
  <c r="G74" s="1"/>
  <c r="J73"/>
  <c r="I74" l="1"/>
  <c r="J74" s="1"/>
  <c r="H74"/>
  <c r="K74" l="1"/>
  <c r="G75" s="1"/>
  <c r="H75" l="1"/>
  <c r="J75" s="1"/>
  <c r="I75"/>
  <c r="K75" l="1"/>
  <c r="G76" s="1"/>
  <c r="J76" l="1"/>
  <c r="I76"/>
  <c r="H76"/>
  <c r="K76" s="1"/>
  <c r="G77"/>
  <c r="J77" l="1"/>
  <c r="H77"/>
  <c r="K77" s="1"/>
  <c r="I77"/>
  <c r="G78"/>
  <c r="J78" l="1"/>
  <c r="H78"/>
  <c r="K78" s="1"/>
  <c r="G79"/>
  <c r="I78"/>
  <c r="J79" l="1"/>
  <c r="I79"/>
  <c r="H79"/>
  <c r="K79" s="1"/>
  <c r="G80"/>
  <c r="J80" l="1"/>
  <c r="H80"/>
  <c r="K80" s="1"/>
  <c r="I80"/>
  <c r="G81"/>
  <c r="J81" l="1"/>
  <c r="I81"/>
  <c r="H81"/>
  <c r="K81" s="1"/>
  <c r="G82"/>
  <c r="J82" l="1"/>
  <c r="I82"/>
  <c r="H82"/>
  <c r="K82" s="1"/>
  <c r="G83"/>
  <c r="J83" l="1"/>
  <c r="G84"/>
  <c r="H83"/>
  <c r="K83" s="1"/>
  <c r="I83"/>
  <c r="J84" l="1"/>
  <c r="H84"/>
  <c r="K84" s="1"/>
  <c r="G85"/>
  <c r="I84"/>
  <c r="J85" l="1"/>
  <c r="H85"/>
  <c r="K85" s="1"/>
  <c r="I85"/>
  <c r="G86"/>
  <c r="J86" l="1"/>
  <c r="H86"/>
  <c r="K86" s="1"/>
  <c r="G87"/>
  <c r="I86"/>
  <c r="J87" l="1"/>
  <c r="G88"/>
  <c r="H87"/>
  <c r="K87" s="1"/>
  <c r="I87"/>
  <c r="J88" l="1"/>
  <c r="H88"/>
  <c r="K88" s="1"/>
  <c r="G89"/>
  <c r="I88"/>
  <c r="J89" l="1"/>
  <c r="H89"/>
  <c r="K89" s="1"/>
  <c r="I89"/>
  <c r="G90"/>
  <c r="J90" l="1"/>
  <c r="I90"/>
  <c r="G91"/>
  <c r="H90"/>
  <c r="K90" s="1"/>
  <c r="J91" l="1"/>
  <c r="H91"/>
  <c r="K91" s="1"/>
  <c r="I91"/>
  <c r="G92"/>
  <c r="J92" l="1"/>
  <c r="G93"/>
  <c r="I92"/>
  <c r="H92"/>
  <c r="K92" s="1"/>
  <c r="J93" l="1"/>
  <c r="G94"/>
  <c r="H93"/>
  <c r="K93" s="1"/>
  <c r="I93"/>
  <c r="J94" l="1"/>
  <c r="H94"/>
  <c r="K94" s="1"/>
  <c r="G95"/>
  <c r="I94"/>
  <c r="J95" l="1"/>
  <c r="H95"/>
  <c r="K95" s="1"/>
  <c r="I95"/>
  <c r="G96"/>
  <c r="J96" l="1"/>
  <c r="G97"/>
  <c r="H96"/>
  <c r="K96" s="1"/>
  <c r="I96"/>
  <c r="J97" l="1"/>
  <c r="G98"/>
  <c r="H97"/>
  <c r="K97" s="1"/>
  <c r="I97"/>
  <c r="J98" l="1"/>
  <c r="G99"/>
  <c r="I98"/>
  <c r="H98"/>
  <c r="K98" s="1"/>
  <c r="J99" l="1"/>
  <c r="H99"/>
  <c r="K99" s="1"/>
  <c r="G100"/>
  <c r="I99"/>
  <c r="J100" l="1"/>
  <c r="G101"/>
  <c r="H100"/>
  <c r="K100" s="1"/>
  <c r="I100"/>
  <c r="J101" l="1"/>
  <c r="I101"/>
  <c r="G102"/>
  <c r="H101"/>
  <c r="K101" s="1"/>
  <c r="J102" l="1"/>
  <c r="I102"/>
  <c r="H102"/>
  <c r="K102" s="1"/>
  <c r="G103"/>
  <c r="J103" l="1"/>
  <c r="H103"/>
  <c r="K103" s="1"/>
  <c r="I103"/>
  <c r="G104"/>
  <c r="J104" l="1"/>
  <c r="G105"/>
  <c r="H104"/>
  <c r="K104" s="1"/>
  <c r="I104"/>
  <c r="J105" l="1"/>
  <c r="G106"/>
  <c r="H105"/>
  <c r="K105" s="1"/>
  <c r="I105"/>
  <c r="J106" l="1"/>
  <c r="G107"/>
  <c r="I106"/>
  <c r="H106"/>
  <c r="K106" s="1"/>
  <c r="J107" l="1"/>
  <c r="I107"/>
  <c r="G108"/>
  <c r="H107"/>
  <c r="K107" s="1"/>
  <c r="J108" l="1"/>
  <c r="G109"/>
  <c r="H108"/>
  <c r="K108" s="1"/>
  <c r="I108"/>
  <c r="J109" l="1"/>
  <c r="G110"/>
  <c r="H109"/>
  <c r="K109" s="1"/>
  <c r="I109"/>
  <c r="J110" l="1"/>
  <c r="G111"/>
  <c r="I110"/>
  <c r="H110"/>
  <c r="K110" s="1"/>
  <c r="J111" l="1"/>
  <c r="G112"/>
  <c r="H111"/>
  <c r="K111" s="1"/>
  <c r="I111"/>
  <c r="J112" l="1"/>
  <c r="G113"/>
  <c r="H112"/>
  <c r="K112" s="1"/>
  <c r="I112"/>
  <c r="J113" l="1"/>
  <c r="I113"/>
  <c r="G114"/>
  <c r="H113"/>
  <c r="K113" s="1"/>
  <c r="J114" l="1"/>
  <c r="G115"/>
  <c r="I114"/>
  <c r="H114"/>
  <c r="K114" s="1"/>
  <c r="J115" l="1"/>
  <c r="G116"/>
  <c r="H115"/>
  <c r="K115" s="1"/>
  <c r="I115"/>
  <c r="J116" l="1"/>
  <c r="H116"/>
  <c r="K116" s="1"/>
  <c r="G117"/>
  <c r="I116"/>
  <c r="J117" l="1"/>
  <c r="G118"/>
  <c r="I117"/>
  <c r="H117"/>
  <c r="K117" s="1"/>
  <c r="J118" l="1"/>
  <c r="G119"/>
  <c r="H118"/>
  <c r="K118" s="1"/>
  <c r="I118"/>
  <c r="J119" l="1"/>
  <c r="G120"/>
  <c r="H119"/>
  <c r="K119" s="1"/>
  <c r="I119"/>
  <c r="J120" l="1"/>
  <c r="H120"/>
  <c r="K120" s="1"/>
  <c r="I120"/>
  <c r="G121"/>
  <c r="J121" l="1"/>
  <c r="G122"/>
  <c r="I121"/>
  <c r="H121"/>
  <c r="K121" s="1"/>
  <c r="J122" l="1"/>
  <c r="I122"/>
  <c r="G123"/>
  <c r="H122"/>
  <c r="K122" s="1"/>
  <c r="J123" l="1"/>
  <c r="G124"/>
  <c r="H123"/>
  <c r="K123" s="1"/>
  <c r="I123"/>
  <c r="J124" l="1"/>
  <c r="G125"/>
  <c r="H124"/>
  <c r="K124" s="1"/>
  <c r="I124"/>
  <c r="J125" l="1"/>
  <c r="G126"/>
  <c r="I125"/>
  <c r="H125"/>
  <c r="K125" s="1"/>
  <c r="J126" l="1"/>
  <c r="G127"/>
  <c r="H126"/>
  <c r="K126" s="1"/>
  <c r="I126"/>
  <c r="J127" l="1"/>
  <c r="G128"/>
  <c r="H127"/>
  <c r="K127" s="1"/>
  <c r="I127"/>
  <c r="J128" l="1"/>
  <c r="G129"/>
  <c r="H128"/>
  <c r="K128" s="1"/>
  <c r="I128"/>
  <c r="J129" l="1"/>
  <c r="G130"/>
  <c r="I129"/>
  <c r="H129"/>
  <c r="K129" s="1"/>
  <c r="J130" l="1"/>
  <c r="G131"/>
  <c r="H130"/>
  <c r="K130" s="1"/>
  <c r="I130"/>
  <c r="J131" l="1"/>
  <c r="I131"/>
  <c r="G132"/>
  <c r="H131"/>
  <c r="K131" s="1"/>
  <c r="J132" l="1"/>
  <c r="G133"/>
  <c r="H132"/>
  <c r="K132" s="1"/>
  <c r="I132"/>
  <c r="J133" l="1"/>
  <c r="G134"/>
  <c r="I133"/>
  <c r="H133"/>
  <c r="K133" s="1"/>
  <c r="J134" l="1"/>
  <c r="G135"/>
  <c r="H134"/>
  <c r="K134" s="1"/>
  <c r="I134"/>
  <c r="J135" l="1"/>
  <c r="G136"/>
  <c r="H135"/>
  <c r="K135" s="1"/>
  <c r="I135"/>
  <c r="J136" l="1"/>
  <c r="G137"/>
  <c r="H136"/>
  <c r="K136" s="1"/>
  <c r="I136"/>
  <c r="J137" l="1"/>
  <c r="G138"/>
  <c r="I137"/>
  <c r="H137"/>
  <c r="K137" s="1"/>
  <c r="J138" l="1"/>
  <c r="G139"/>
  <c r="H138"/>
  <c r="K138" s="1"/>
  <c r="I138"/>
  <c r="J139" l="1"/>
  <c r="G140"/>
  <c r="H139"/>
  <c r="K139" s="1"/>
  <c r="I139"/>
  <c r="J140" l="1"/>
  <c r="G141"/>
  <c r="H140"/>
  <c r="K140" s="1"/>
  <c r="I140"/>
  <c r="J141" l="1"/>
  <c r="G142"/>
  <c r="I141"/>
  <c r="H141"/>
  <c r="K141" s="1"/>
  <c r="J142" l="1"/>
  <c r="G143"/>
  <c r="H142"/>
  <c r="K142" s="1"/>
  <c r="I142"/>
  <c r="J143" l="1"/>
  <c r="H143"/>
  <c r="K143" s="1"/>
  <c r="I143"/>
  <c r="G144"/>
  <c r="J144" l="1"/>
  <c r="G145"/>
  <c r="H144"/>
  <c r="K144" s="1"/>
  <c r="I144"/>
  <c r="J145" l="1"/>
  <c r="G146"/>
  <c r="H145"/>
  <c r="K145" s="1"/>
  <c r="I145"/>
  <c r="J146" l="1"/>
  <c r="G147"/>
  <c r="I146"/>
  <c r="H146"/>
  <c r="K146" s="1"/>
  <c r="J147" l="1"/>
  <c r="G148"/>
  <c r="H147"/>
  <c r="K147" s="1"/>
  <c r="I147"/>
  <c r="J148" l="1"/>
  <c r="G149"/>
  <c r="H148"/>
  <c r="K148" s="1"/>
  <c r="I148"/>
  <c r="J149" l="1"/>
  <c r="G150"/>
  <c r="I149"/>
  <c r="H149"/>
  <c r="K149" s="1"/>
  <c r="J150" l="1"/>
  <c r="H150"/>
  <c r="K150" s="1"/>
  <c r="G151"/>
  <c r="I150"/>
  <c r="J151" l="1"/>
  <c r="G152"/>
  <c r="H151"/>
  <c r="K151" s="1"/>
  <c r="I151"/>
  <c r="J152" l="1"/>
  <c r="G153"/>
  <c r="H152"/>
  <c r="K152" s="1"/>
  <c r="I152"/>
  <c r="J153" l="1"/>
  <c r="G154"/>
  <c r="I153"/>
  <c r="H153"/>
  <c r="K153" s="1"/>
  <c r="J154" l="1"/>
  <c r="G155"/>
  <c r="H154"/>
  <c r="K154" s="1"/>
  <c r="I154"/>
  <c r="J155" l="1"/>
  <c r="G156"/>
  <c r="H155"/>
  <c r="K155" s="1"/>
  <c r="I155"/>
  <c r="J156" l="1"/>
  <c r="H156"/>
  <c r="K156" s="1"/>
  <c r="G157"/>
  <c r="I156"/>
  <c r="J157" l="1"/>
  <c r="G158"/>
  <c r="I157"/>
  <c r="H157"/>
  <c r="K157" s="1"/>
  <c r="J158" l="1"/>
  <c r="G159"/>
  <c r="H158"/>
  <c r="K158" s="1"/>
  <c r="I158"/>
  <c r="J159" l="1"/>
  <c r="G160"/>
  <c r="H159"/>
  <c r="K159" s="1"/>
  <c r="I159"/>
  <c r="J160" l="1"/>
  <c r="G161"/>
  <c r="H160"/>
  <c r="K160" s="1"/>
  <c r="I160"/>
  <c r="J161" l="1"/>
  <c r="G162"/>
  <c r="I161"/>
  <c r="H161"/>
  <c r="K161" s="1"/>
  <c r="J162" l="1"/>
  <c r="G163"/>
  <c r="H162"/>
  <c r="K162" s="1"/>
  <c r="I162"/>
  <c r="J163" l="1"/>
  <c r="G164"/>
  <c r="H163"/>
  <c r="K163" s="1"/>
  <c r="I163"/>
  <c r="J164" l="1"/>
  <c r="G165"/>
  <c r="H164"/>
  <c r="K164" s="1"/>
  <c r="I164"/>
  <c r="J165" l="1"/>
  <c r="H165"/>
  <c r="K165" s="1"/>
  <c r="G166"/>
  <c r="I165"/>
  <c r="J166" l="1"/>
  <c r="G167"/>
  <c r="H166"/>
  <c r="K166" s="1"/>
  <c r="I166"/>
  <c r="J167" l="1"/>
  <c r="H167"/>
  <c r="K167" s="1"/>
  <c r="G168"/>
  <c r="I167"/>
  <c r="J168" l="1"/>
  <c r="H168"/>
  <c r="K168" s="1"/>
  <c r="G169"/>
  <c r="I168"/>
  <c r="J169" l="1"/>
  <c r="G170"/>
  <c r="I169"/>
  <c r="H169"/>
  <c r="K169" s="1"/>
  <c r="J170" l="1"/>
  <c r="G171"/>
  <c r="H170"/>
  <c r="K170" s="1"/>
  <c r="I170"/>
  <c r="J171" l="1"/>
  <c r="G172"/>
  <c r="H171"/>
  <c r="K171" s="1"/>
  <c r="I171"/>
  <c r="J172" l="1"/>
  <c r="H172"/>
  <c r="K172" s="1"/>
  <c r="I172"/>
  <c r="G173"/>
  <c r="J173" l="1"/>
  <c r="G174"/>
  <c r="I173"/>
  <c r="H173"/>
  <c r="K173" s="1"/>
  <c r="J174" l="1"/>
  <c r="H174"/>
  <c r="K174" s="1"/>
  <c r="I174"/>
  <c r="G175"/>
  <c r="J175" l="1"/>
  <c r="I175"/>
  <c r="G176"/>
  <c r="H175"/>
  <c r="K175" s="1"/>
  <c r="J176" l="1"/>
  <c r="G177"/>
  <c r="H176"/>
  <c r="K176" s="1"/>
  <c r="I176"/>
  <c r="J177" l="1"/>
  <c r="G178"/>
  <c r="I177"/>
  <c r="H177"/>
  <c r="K177" s="1"/>
  <c r="J178" l="1"/>
  <c r="H178"/>
  <c r="K178" s="1"/>
  <c r="G179"/>
  <c r="I178"/>
  <c r="J179" l="1"/>
  <c r="H179"/>
  <c r="K179" s="1"/>
  <c r="G180"/>
  <c r="I179"/>
  <c r="J180" l="1"/>
  <c r="G181"/>
  <c r="H180"/>
  <c r="K180" s="1"/>
  <c r="I180"/>
  <c r="J181" l="1"/>
  <c r="G182"/>
  <c r="I181"/>
  <c r="H181"/>
  <c r="K181" s="1"/>
  <c r="J182" l="1"/>
  <c r="H182"/>
  <c r="K182" s="1"/>
  <c r="G183"/>
  <c r="I182"/>
  <c r="J183" l="1"/>
  <c r="H183"/>
  <c r="K183" s="1"/>
  <c r="G184"/>
  <c r="I183"/>
  <c r="J184" l="1"/>
  <c r="H184"/>
  <c r="K184" s="1"/>
  <c r="I184"/>
  <c r="G185"/>
  <c r="J185" l="1"/>
  <c r="G186"/>
  <c r="I185"/>
  <c r="H185"/>
  <c r="K185" s="1"/>
  <c r="J186" l="1"/>
  <c r="I186"/>
  <c r="G187"/>
  <c r="H186"/>
  <c r="K186" s="1"/>
  <c r="J187" l="1"/>
  <c r="G188"/>
  <c r="H187"/>
  <c r="K187" s="1"/>
  <c r="I187"/>
  <c r="J188" l="1"/>
  <c r="G189"/>
  <c r="H188"/>
  <c r="K188" s="1"/>
  <c r="I188"/>
  <c r="J189" l="1"/>
  <c r="G190"/>
  <c r="I189"/>
  <c r="H189"/>
  <c r="K189" s="1"/>
  <c r="J190" l="1"/>
  <c r="G191"/>
  <c r="H190"/>
  <c r="K190" s="1"/>
  <c r="I190"/>
  <c r="J191" l="1"/>
  <c r="G192"/>
  <c r="H191"/>
  <c r="K191" s="1"/>
  <c r="I191"/>
  <c r="J192" l="1"/>
  <c r="G193"/>
  <c r="H192"/>
  <c r="K192" s="1"/>
  <c r="I192"/>
  <c r="J193" l="1"/>
  <c r="G194"/>
  <c r="I193"/>
  <c r="H193"/>
  <c r="K193" s="1"/>
  <c r="J194" l="1"/>
  <c r="G195"/>
  <c r="H194"/>
  <c r="K194" s="1"/>
  <c r="I194"/>
  <c r="J195" l="1"/>
  <c r="G196"/>
  <c r="I195"/>
  <c r="H195"/>
  <c r="K195" s="1"/>
  <c r="J196" l="1"/>
  <c r="G197"/>
  <c r="H196"/>
  <c r="K196" s="1"/>
  <c r="I196"/>
  <c r="J197" l="1"/>
  <c r="G198"/>
  <c r="I197"/>
  <c r="H197"/>
  <c r="K197" s="1"/>
  <c r="J198" l="1"/>
  <c r="G199"/>
  <c r="H198"/>
  <c r="K198" s="1"/>
  <c r="I198"/>
  <c r="J199" l="1"/>
  <c r="G200"/>
  <c r="I199"/>
  <c r="H199"/>
  <c r="K199" s="1"/>
  <c r="J200" l="1"/>
  <c r="H200"/>
  <c r="K200" s="1"/>
  <c r="I200"/>
  <c r="G201"/>
  <c r="J201" l="1"/>
  <c r="G202"/>
  <c r="I201"/>
  <c r="H201"/>
  <c r="K201" s="1"/>
  <c r="J202" l="1"/>
  <c r="G203"/>
  <c r="H202"/>
  <c r="K202" s="1"/>
  <c r="I202"/>
  <c r="J203" l="1"/>
  <c r="G204"/>
  <c r="H203"/>
  <c r="K203" s="1"/>
  <c r="I203"/>
  <c r="J204" l="1"/>
  <c r="G205"/>
  <c r="I204"/>
  <c r="H204"/>
  <c r="K204" s="1"/>
  <c r="J205" l="1"/>
  <c r="G206"/>
  <c r="I205"/>
  <c r="H205"/>
  <c r="K205" s="1"/>
  <c r="J206" l="1"/>
  <c r="G207"/>
  <c r="H206"/>
  <c r="K206" s="1"/>
  <c r="I206"/>
  <c r="J207" l="1"/>
  <c r="G208"/>
  <c r="H207"/>
  <c r="K207" s="1"/>
  <c r="I207"/>
  <c r="J208" l="1"/>
  <c r="G209"/>
  <c r="H208"/>
  <c r="K208" s="1"/>
  <c r="I208"/>
  <c r="J209" l="1"/>
  <c r="G210"/>
  <c r="H209"/>
  <c r="K209" s="1"/>
  <c r="I209"/>
  <c r="J210" l="1"/>
  <c r="G211"/>
  <c r="H210"/>
  <c r="K210" s="1"/>
  <c r="I210"/>
  <c r="J211" l="1"/>
  <c r="G212"/>
  <c r="H211"/>
  <c r="K211" s="1"/>
  <c r="I211"/>
  <c r="J212" l="1"/>
  <c r="G213"/>
  <c r="H212"/>
  <c r="K212" s="1"/>
  <c r="I212"/>
  <c r="J213" l="1"/>
  <c r="G214"/>
  <c r="I213"/>
  <c r="H213"/>
  <c r="K213" s="1"/>
  <c r="J214" l="1"/>
  <c r="G215"/>
  <c r="H214"/>
  <c r="K214" s="1"/>
  <c r="I214"/>
  <c r="J215" l="1"/>
  <c r="G216"/>
  <c r="H215"/>
  <c r="K215" s="1"/>
  <c r="I215"/>
  <c r="J216" l="1"/>
  <c r="G217"/>
  <c r="H216"/>
  <c r="K216" s="1"/>
  <c r="I216"/>
  <c r="J217" l="1"/>
  <c r="G218"/>
  <c r="H217"/>
  <c r="K217" s="1"/>
  <c r="I217"/>
  <c r="J218" l="1"/>
  <c r="I218"/>
  <c r="G219"/>
  <c r="H218"/>
  <c r="K218" s="1"/>
  <c r="J219" l="1"/>
  <c r="G220"/>
  <c r="H219"/>
  <c r="K219" s="1"/>
  <c r="I219"/>
  <c r="J220" l="1"/>
  <c r="G221"/>
  <c r="H220"/>
  <c r="K220" s="1"/>
  <c r="I220"/>
  <c r="J221" l="1"/>
  <c r="G222"/>
  <c r="I221"/>
  <c r="H221"/>
  <c r="K221" s="1"/>
  <c r="J222" l="1"/>
  <c r="G223"/>
  <c r="H222"/>
  <c r="K222" s="1"/>
  <c r="I222"/>
  <c r="J223" l="1"/>
  <c r="G224"/>
  <c r="H223"/>
  <c r="K223" s="1"/>
  <c r="I223"/>
  <c r="J224" l="1"/>
  <c r="G225"/>
  <c r="H224"/>
  <c r="K224" s="1"/>
  <c r="I224"/>
  <c r="J225" l="1"/>
  <c r="G226"/>
  <c r="H225"/>
  <c r="K225" s="1"/>
  <c r="I225"/>
  <c r="J226" l="1"/>
  <c r="H226"/>
  <c r="K226" s="1"/>
  <c r="I226"/>
  <c r="G227"/>
  <c r="J227" l="1"/>
  <c r="G228"/>
  <c r="H227"/>
  <c r="K227" s="1"/>
  <c r="I227"/>
  <c r="J228" l="1"/>
  <c r="G229"/>
  <c r="H228"/>
  <c r="K228" s="1"/>
  <c r="I228"/>
  <c r="J229" l="1"/>
  <c r="G230"/>
  <c r="I229"/>
  <c r="H229"/>
  <c r="K229" s="1"/>
  <c r="J230" l="1"/>
  <c r="G231"/>
  <c r="H230"/>
  <c r="K230" s="1"/>
  <c r="I230"/>
  <c r="J231" l="1"/>
  <c r="G232"/>
  <c r="H231"/>
  <c r="K231" s="1"/>
  <c r="I231"/>
  <c r="J232" l="1"/>
  <c r="G233"/>
  <c r="H232"/>
  <c r="K232" s="1"/>
  <c r="I232"/>
  <c r="J233" l="1"/>
  <c r="G234"/>
  <c r="I233"/>
  <c r="H233"/>
  <c r="K233" s="1"/>
  <c r="J234" l="1"/>
  <c r="H234"/>
  <c r="K234" s="1"/>
  <c r="I234"/>
  <c r="G235"/>
  <c r="J235" l="1"/>
  <c r="H235"/>
  <c r="K235" s="1"/>
  <c r="I235"/>
  <c r="G236"/>
  <c r="J236" l="1"/>
  <c r="G237"/>
  <c r="H236"/>
  <c r="K236" s="1"/>
  <c r="I236"/>
  <c r="J237" l="1"/>
  <c r="I237"/>
  <c r="G238"/>
  <c r="H237"/>
  <c r="K237" s="1"/>
  <c r="J238" l="1"/>
  <c r="G239"/>
  <c r="I238"/>
  <c r="H238"/>
  <c r="K238" s="1"/>
  <c r="J239" l="1"/>
  <c r="H239"/>
  <c r="K239" s="1"/>
  <c r="G240"/>
  <c r="I239"/>
  <c r="J240" l="1"/>
  <c r="G241"/>
  <c r="H240"/>
  <c r="K240" s="1"/>
  <c r="I240"/>
  <c r="J241" l="1"/>
  <c r="G242"/>
  <c r="I241"/>
  <c r="H241"/>
  <c r="K241" s="1"/>
  <c r="J242" l="1"/>
  <c r="H242"/>
  <c r="K242" s="1"/>
  <c r="G243"/>
  <c r="I242"/>
  <c r="J243" l="1"/>
  <c r="G244"/>
  <c r="H243"/>
  <c r="K243" s="1"/>
  <c r="I243"/>
  <c r="J244" l="1"/>
  <c r="G245"/>
  <c r="H244"/>
  <c r="K244" s="1"/>
  <c r="I244"/>
  <c r="J245" l="1"/>
  <c r="G246"/>
  <c r="I245"/>
  <c r="H245"/>
  <c r="K245" s="1"/>
  <c r="J246" l="1"/>
  <c r="G247"/>
  <c r="H246"/>
  <c r="K246" s="1"/>
  <c r="I246"/>
  <c r="J247" l="1"/>
  <c r="G248"/>
  <c r="H247"/>
  <c r="K247" s="1"/>
  <c r="I247"/>
  <c r="J248" l="1"/>
  <c r="G249"/>
  <c r="H248"/>
  <c r="K248" s="1"/>
  <c r="I248"/>
  <c r="J249" l="1"/>
  <c r="G250"/>
  <c r="I249"/>
  <c r="H249"/>
  <c r="K249" s="1"/>
  <c r="J250" l="1"/>
  <c r="G251"/>
  <c r="H250"/>
  <c r="K250" s="1"/>
  <c r="I250"/>
  <c r="J251" l="1"/>
  <c r="G252"/>
  <c r="H251"/>
  <c r="K251" s="1"/>
  <c r="I251"/>
  <c r="J252" l="1"/>
  <c r="G253"/>
  <c r="H252"/>
  <c r="K252" s="1"/>
  <c r="I252"/>
  <c r="J253" l="1"/>
  <c r="G254"/>
  <c r="I253"/>
  <c r="H253"/>
  <c r="K253" s="1"/>
  <c r="J254" l="1"/>
  <c r="G255"/>
  <c r="H254"/>
  <c r="K254" s="1"/>
  <c r="I254"/>
  <c r="J255" l="1"/>
  <c r="G256"/>
  <c r="H255"/>
  <c r="K255" s="1"/>
  <c r="I255"/>
  <c r="J256" l="1"/>
  <c r="H256"/>
  <c r="K256" s="1"/>
  <c r="I256"/>
  <c r="G257"/>
  <c r="J257" l="1"/>
  <c r="G258"/>
  <c r="I257"/>
  <c r="H257"/>
  <c r="K257" s="1"/>
  <c r="J258" l="1"/>
  <c r="G259"/>
  <c r="H258"/>
  <c r="K258" s="1"/>
  <c r="I258"/>
  <c r="J259" l="1"/>
  <c r="G260"/>
  <c r="H259"/>
  <c r="K259" s="1"/>
  <c r="I259"/>
  <c r="J260" l="1"/>
  <c r="G261"/>
  <c r="H260"/>
  <c r="K260" s="1"/>
  <c r="I260"/>
  <c r="J261" l="1"/>
  <c r="H261"/>
  <c r="K261" s="1"/>
  <c r="G262"/>
  <c r="I261"/>
  <c r="J262" l="1"/>
  <c r="G263"/>
  <c r="H262"/>
  <c r="K262" s="1"/>
  <c r="I262"/>
  <c r="J263" l="1"/>
  <c r="G264"/>
  <c r="H263"/>
  <c r="K263" s="1"/>
  <c r="I263"/>
  <c r="J264" l="1"/>
  <c r="G265"/>
  <c r="H264"/>
  <c r="K264" s="1"/>
  <c r="I264"/>
  <c r="J265" l="1"/>
  <c r="G266"/>
  <c r="I265"/>
  <c r="H265"/>
  <c r="K265" s="1"/>
  <c r="J266" l="1"/>
  <c r="G267"/>
  <c r="I266"/>
  <c r="H266"/>
  <c r="K266" s="1"/>
  <c r="J267" l="1"/>
  <c r="G268"/>
  <c r="H267"/>
  <c r="K267" s="1"/>
  <c r="I267"/>
  <c r="J268" l="1"/>
  <c r="G269"/>
  <c r="H268"/>
  <c r="K268" s="1"/>
  <c r="I268"/>
  <c r="J269" l="1"/>
  <c r="G270"/>
  <c r="H269"/>
  <c r="K269" s="1"/>
  <c r="I269"/>
  <c r="J270" l="1"/>
  <c r="H270"/>
  <c r="K270" s="1"/>
  <c r="G271"/>
  <c r="I270"/>
  <c r="J271" l="1"/>
  <c r="G272"/>
  <c r="H271"/>
  <c r="K271" s="1"/>
  <c r="I271"/>
  <c r="J272" l="1"/>
  <c r="H272"/>
  <c r="K272" s="1"/>
  <c r="G273"/>
  <c r="I272"/>
  <c r="J273" l="1"/>
  <c r="G274"/>
  <c r="H273"/>
  <c r="K273" s="1"/>
  <c r="I273"/>
  <c r="J274" l="1"/>
  <c r="G275"/>
  <c r="H274"/>
  <c r="K274" s="1"/>
  <c r="I274"/>
  <c r="J275" l="1"/>
  <c r="G276"/>
  <c r="H275"/>
  <c r="K275" s="1"/>
  <c r="I275"/>
  <c r="J276" l="1"/>
  <c r="G277"/>
  <c r="H276"/>
  <c r="K276" s="1"/>
  <c r="I276"/>
  <c r="J277" l="1"/>
  <c r="G278"/>
  <c r="I277"/>
  <c r="H277"/>
  <c r="K277" s="1"/>
  <c r="J278" l="1"/>
  <c r="G279"/>
  <c r="H278"/>
  <c r="K278" s="1"/>
  <c r="I278"/>
  <c r="J279" l="1"/>
  <c r="H279"/>
  <c r="K279" s="1"/>
  <c r="G280"/>
  <c r="I279"/>
  <c r="J280" l="1"/>
  <c r="H280"/>
  <c r="K280" s="1"/>
  <c r="G281"/>
  <c r="I280"/>
  <c r="J281" l="1"/>
  <c r="G282"/>
  <c r="I281"/>
  <c r="H281"/>
  <c r="K281" s="1"/>
  <c r="J282" l="1"/>
  <c r="G283"/>
  <c r="H282"/>
  <c r="K282" s="1"/>
  <c r="I282"/>
  <c r="J283" l="1"/>
  <c r="G284"/>
  <c r="H283"/>
  <c r="K283" s="1"/>
  <c r="I283"/>
  <c r="J284" l="1"/>
  <c r="H284"/>
  <c r="K284" s="1"/>
  <c r="G285"/>
  <c r="I284"/>
  <c r="J285" l="1"/>
  <c r="G286"/>
  <c r="H285"/>
  <c r="K285" s="1"/>
  <c r="I285"/>
  <c r="J286" l="1"/>
  <c r="G287"/>
  <c r="H286"/>
  <c r="K286" s="1"/>
  <c r="I286"/>
  <c r="J287" l="1"/>
  <c r="H287"/>
  <c r="K287" s="1"/>
  <c r="G288"/>
  <c r="I287"/>
  <c r="J288" l="1"/>
  <c r="H288"/>
  <c r="K288" s="1"/>
  <c r="I288"/>
  <c r="G289"/>
  <c r="J289" l="1"/>
  <c r="I289"/>
  <c r="G290"/>
  <c r="H289"/>
  <c r="K289" s="1"/>
  <c r="J290" l="1"/>
  <c r="G291"/>
  <c r="H290"/>
  <c r="K290" s="1"/>
  <c r="I290"/>
  <c r="J291" l="1"/>
  <c r="H291"/>
  <c r="K291" s="1"/>
  <c r="I291"/>
  <c r="G292"/>
  <c r="J292" l="1"/>
  <c r="G293"/>
  <c r="H292"/>
  <c r="K292" s="1"/>
  <c r="I292"/>
  <c r="J293" l="1"/>
  <c r="G294"/>
  <c r="H293"/>
  <c r="K293" s="1"/>
  <c r="I293"/>
  <c r="J294" l="1"/>
  <c r="G295"/>
  <c r="H294"/>
  <c r="K294" s="1"/>
  <c r="I294"/>
  <c r="J295" l="1"/>
  <c r="H295"/>
  <c r="K295" s="1"/>
  <c r="G296"/>
  <c r="I295"/>
  <c r="J296" l="1"/>
  <c r="H296"/>
  <c r="K296" s="1"/>
  <c r="G297"/>
  <c r="I296"/>
  <c r="J297" l="1"/>
  <c r="G298"/>
  <c r="H297"/>
  <c r="K297" s="1"/>
  <c r="I297"/>
  <c r="J298" l="1"/>
  <c r="G299"/>
  <c r="H298"/>
  <c r="K298" s="1"/>
  <c r="I298"/>
  <c r="J299" l="1"/>
  <c r="G300"/>
  <c r="H299"/>
  <c r="K299" s="1"/>
  <c r="I299"/>
  <c r="J300" l="1"/>
  <c r="H300"/>
  <c r="K300" s="1"/>
  <c r="G301"/>
  <c r="I300"/>
  <c r="J301" l="1"/>
  <c r="G302"/>
  <c r="H301"/>
  <c r="K301" s="1"/>
  <c r="I301"/>
  <c r="J302" l="1"/>
  <c r="H302"/>
  <c r="K302" s="1"/>
  <c r="G303"/>
  <c r="I302"/>
  <c r="J303" l="1"/>
  <c r="G304"/>
  <c r="H303"/>
  <c r="K303" s="1"/>
  <c r="I303"/>
  <c r="J304" l="1"/>
  <c r="H304"/>
  <c r="K304" s="1"/>
  <c r="G305"/>
  <c r="I304"/>
  <c r="J305" l="1"/>
  <c r="G306"/>
  <c r="H305"/>
  <c r="K305" s="1"/>
  <c r="I305"/>
  <c r="J306" l="1"/>
  <c r="G307"/>
  <c r="H306"/>
  <c r="K306" s="1"/>
  <c r="I306"/>
  <c r="J307" l="1"/>
  <c r="G308"/>
  <c r="I307"/>
  <c r="H307"/>
  <c r="K307" s="1"/>
  <c r="J308" l="1"/>
  <c r="H308"/>
  <c r="K308" s="1"/>
  <c r="G309"/>
  <c r="I308"/>
  <c r="J309" l="1"/>
  <c r="G310"/>
  <c r="H309"/>
  <c r="K309" s="1"/>
  <c r="I309"/>
  <c r="J310" l="1"/>
  <c r="H310"/>
  <c r="K310" s="1"/>
  <c r="G311"/>
  <c r="I310"/>
  <c r="J311" l="1"/>
  <c r="I311"/>
  <c r="G312"/>
  <c r="H311"/>
  <c r="K311" s="1"/>
  <c r="J312" l="1"/>
  <c r="H312"/>
  <c r="K312" s="1"/>
  <c r="G313"/>
  <c r="I312"/>
  <c r="J313" l="1"/>
  <c r="G314"/>
  <c r="I313"/>
  <c r="H313"/>
  <c r="K313" s="1"/>
  <c r="J314" l="1"/>
  <c r="G315"/>
  <c r="H314"/>
  <c r="K314" s="1"/>
  <c r="I314"/>
  <c r="J315" l="1"/>
  <c r="G316"/>
  <c r="H315"/>
  <c r="K315" s="1"/>
  <c r="I315"/>
  <c r="J316" l="1"/>
  <c r="H316"/>
  <c r="K316" s="1"/>
  <c r="G317"/>
  <c r="I316"/>
  <c r="J317" l="1"/>
  <c r="I317"/>
  <c r="G318"/>
  <c r="H317"/>
  <c r="K317" s="1"/>
  <c r="J318" l="1"/>
  <c r="I318"/>
  <c r="G319"/>
  <c r="H318"/>
  <c r="K318" s="1"/>
  <c r="J319" l="1"/>
  <c r="H319"/>
  <c r="K319" s="1"/>
  <c r="I319"/>
  <c r="G320"/>
  <c r="J320" l="1"/>
  <c r="H320"/>
  <c r="K320" s="1"/>
  <c r="G321"/>
  <c r="I320"/>
  <c r="J321" l="1"/>
  <c r="H321"/>
  <c r="K321" s="1"/>
  <c r="G322"/>
  <c r="I321"/>
  <c r="J322" l="1"/>
  <c r="G323"/>
  <c r="I322"/>
  <c r="H322"/>
  <c r="K322" s="1"/>
  <c r="J323" l="1"/>
  <c r="I323"/>
  <c r="G324"/>
  <c r="H323"/>
  <c r="K323" s="1"/>
  <c r="J324" l="1"/>
  <c r="H324"/>
  <c r="K324" s="1"/>
  <c r="G325"/>
  <c r="I324"/>
  <c r="J325" l="1"/>
  <c r="G326"/>
  <c r="H325"/>
  <c r="K325" s="1"/>
  <c r="I325"/>
  <c r="J326" l="1"/>
  <c r="H326"/>
  <c r="K326" s="1"/>
  <c r="G327"/>
  <c r="I326"/>
  <c r="J327" l="1"/>
  <c r="G328"/>
  <c r="H327"/>
  <c r="K327" s="1"/>
  <c r="I327"/>
  <c r="J328" l="1"/>
  <c r="H328"/>
  <c r="K328" s="1"/>
  <c r="G329"/>
  <c r="I328"/>
  <c r="J329" l="1"/>
  <c r="G330"/>
  <c r="H329"/>
  <c r="K329" s="1"/>
  <c r="I329"/>
  <c r="J330" l="1"/>
  <c r="G331"/>
  <c r="I330"/>
  <c r="H330"/>
  <c r="K330" s="1"/>
  <c r="J331" l="1"/>
  <c r="G332"/>
  <c r="H331"/>
  <c r="K331" s="1"/>
  <c r="I331"/>
  <c r="J332" l="1"/>
  <c r="H332"/>
  <c r="K332" s="1"/>
  <c r="G333"/>
  <c r="I332"/>
  <c r="J333" l="1"/>
  <c r="G334"/>
  <c r="H333"/>
  <c r="K333" s="1"/>
  <c r="I333"/>
  <c r="J334" l="1"/>
  <c r="I334"/>
  <c r="G335"/>
  <c r="H334"/>
  <c r="K334" s="1"/>
  <c r="J335" l="1"/>
  <c r="H335"/>
  <c r="K335" s="1"/>
  <c r="I335"/>
  <c r="G336"/>
  <c r="J336" l="1"/>
  <c r="H336"/>
  <c r="K336" s="1"/>
  <c r="G337"/>
  <c r="I336"/>
  <c r="J337" l="1"/>
  <c r="G338"/>
  <c r="H337"/>
  <c r="K337" s="1"/>
  <c r="I337"/>
  <c r="J338" l="1"/>
  <c r="G339"/>
  <c r="H338"/>
  <c r="K338" s="1"/>
  <c r="I338"/>
  <c r="J339" l="1"/>
  <c r="G340"/>
  <c r="I339"/>
  <c r="H339"/>
  <c r="K339" s="1"/>
  <c r="J340" l="1"/>
  <c r="H340"/>
  <c r="K340" s="1"/>
  <c r="G341"/>
  <c r="I340"/>
  <c r="J341" l="1"/>
  <c r="G342"/>
  <c r="H341"/>
  <c r="K341" s="1"/>
  <c r="I341"/>
  <c r="J342" l="1"/>
  <c r="G343"/>
  <c r="H342"/>
  <c r="K342" s="1"/>
  <c r="I342"/>
  <c r="J343" l="1"/>
  <c r="G344"/>
  <c r="H343"/>
  <c r="K343" s="1"/>
  <c r="I343"/>
  <c r="J344" l="1"/>
  <c r="H344"/>
  <c r="K344" s="1"/>
  <c r="G345"/>
  <c r="I344"/>
  <c r="J345" l="1"/>
  <c r="I345"/>
  <c r="G346"/>
  <c r="H345"/>
  <c r="K345" s="1"/>
  <c r="J346" l="1"/>
  <c r="G347"/>
  <c r="H346"/>
  <c r="K346" s="1"/>
  <c r="I346"/>
  <c r="J347" l="1"/>
  <c r="H347"/>
  <c r="K347" s="1"/>
  <c r="G348"/>
  <c r="I347"/>
  <c r="J348" l="1"/>
  <c r="H348"/>
  <c r="K348" s="1"/>
  <c r="G349"/>
  <c r="I348"/>
  <c r="J349" l="1"/>
  <c r="G350"/>
  <c r="I349"/>
  <c r="H349"/>
  <c r="K349" s="1"/>
  <c r="J350" l="1"/>
  <c r="G351"/>
  <c r="H350"/>
  <c r="K350" s="1"/>
  <c r="I350"/>
  <c r="J351" l="1"/>
  <c r="G352"/>
  <c r="H351"/>
  <c r="K351" s="1"/>
  <c r="I351"/>
  <c r="J352" l="1"/>
  <c r="H352"/>
  <c r="K352" s="1"/>
  <c r="G353"/>
  <c r="I352"/>
  <c r="J353" l="1"/>
  <c r="G354"/>
  <c r="H353"/>
  <c r="K353" s="1"/>
  <c r="I353"/>
  <c r="J354" l="1"/>
  <c r="G355"/>
  <c r="I354"/>
  <c r="H354"/>
  <c r="K354" s="1"/>
  <c r="J355" l="1"/>
  <c r="G356"/>
  <c r="H355"/>
  <c r="K355" s="1"/>
  <c r="I355"/>
  <c r="J356" l="1"/>
  <c r="H356"/>
  <c r="K356" s="1"/>
  <c r="G357"/>
  <c r="I356"/>
  <c r="J357" l="1"/>
  <c r="H357"/>
  <c r="K357" s="1"/>
  <c r="I357"/>
  <c r="G358"/>
  <c r="J358" l="1"/>
  <c r="G359"/>
  <c r="I358"/>
  <c r="H358"/>
  <c r="K358" s="1"/>
  <c r="J359" l="1"/>
  <c r="G360"/>
  <c r="I359"/>
  <c r="H359"/>
  <c r="K359" s="1"/>
  <c r="J360" l="1"/>
  <c r="H360"/>
  <c r="K360" s="1"/>
  <c r="G361"/>
  <c r="I360"/>
  <c r="J361" l="1"/>
  <c r="H361"/>
  <c r="K361" s="1"/>
  <c r="I361"/>
  <c r="G362"/>
  <c r="J362" l="1"/>
  <c r="H362"/>
  <c r="K362" s="1"/>
  <c r="I362"/>
  <c r="G363"/>
  <c r="J363" l="1"/>
  <c r="H363"/>
  <c r="K363" s="1"/>
  <c r="I363"/>
  <c r="G364"/>
  <c r="J364" l="1"/>
  <c r="H364"/>
  <c r="K364" s="1"/>
  <c r="I364"/>
  <c r="G365"/>
  <c r="J365" l="1"/>
  <c r="G366"/>
  <c r="H365"/>
  <c r="K365" s="1"/>
  <c r="I365"/>
  <c r="J366" l="1"/>
  <c r="H366"/>
  <c r="K366" s="1"/>
  <c r="I366"/>
  <c r="G367"/>
  <c r="J367" l="1"/>
  <c r="G368"/>
  <c r="H367"/>
  <c r="K367" s="1"/>
  <c r="I367"/>
  <c r="J368" l="1"/>
  <c r="H368"/>
  <c r="K368" s="1"/>
  <c r="G369"/>
  <c r="I368"/>
  <c r="J369" l="1"/>
  <c r="G370"/>
  <c r="H369"/>
  <c r="K369" s="1"/>
  <c r="I369"/>
  <c r="J370" l="1"/>
  <c r="H370"/>
  <c r="K370" s="1"/>
  <c r="I370"/>
  <c r="G371"/>
  <c r="J371" l="1"/>
  <c r="H371"/>
  <c r="K371" s="1"/>
  <c r="I371"/>
  <c r="G372"/>
  <c r="J372" l="1"/>
  <c r="H372"/>
  <c r="K372" s="1"/>
  <c r="G373"/>
  <c r="I372"/>
  <c r="J373" l="1"/>
  <c r="G374"/>
  <c r="H373"/>
  <c r="K373" s="1"/>
  <c r="I373"/>
  <c r="J374" l="1"/>
  <c r="G375"/>
  <c r="H374"/>
  <c r="K374" s="1"/>
  <c r="I374"/>
  <c r="J375" l="1"/>
  <c r="G376"/>
  <c r="H375"/>
  <c r="K375" s="1"/>
  <c r="I375"/>
  <c r="J376" l="1"/>
  <c r="H376"/>
  <c r="K376" s="1"/>
  <c r="G377"/>
  <c r="I376"/>
  <c r="J377" l="1"/>
  <c r="G378"/>
  <c r="H377"/>
  <c r="K377" s="1"/>
  <c r="I377"/>
  <c r="J378" l="1"/>
  <c r="G379"/>
  <c r="H378"/>
  <c r="K378" s="1"/>
  <c r="I378"/>
  <c r="J379" l="1"/>
  <c r="G380"/>
  <c r="H379"/>
  <c r="K379" s="1"/>
  <c r="I379"/>
  <c r="J380" l="1"/>
  <c r="H380"/>
  <c r="K380" s="1"/>
  <c r="G381"/>
  <c r="I380"/>
  <c r="J381" l="1"/>
  <c r="G382"/>
  <c r="H381"/>
  <c r="K381" s="1"/>
  <c r="I381"/>
  <c r="J382" l="1"/>
  <c r="G383"/>
  <c r="H382"/>
  <c r="K382" s="1"/>
  <c r="I382"/>
  <c r="J383" l="1"/>
  <c r="G384"/>
  <c r="H383"/>
  <c r="K383" s="1"/>
  <c r="I383"/>
  <c r="J384" l="1"/>
  <c r="H384"/>
  <c r="K384" s="1"/>
  <c r="G385"/>
  <c r="I384"/>
  <c r="J385" l="1"/>
  <c r="G386"/>
  <c r="H385"/>
  <c r="K385" s="1"/>
  <c r="I385"/>
  <c r="J386" l="1"/>
  <c r="G387"/>
  <c r="I386"/>
  <c r="H386"/>
  <c r="K386" s="1"/>
  <c r="J387" l="1"/>
  <c r="H387"/>
  <c r="K387" s="1"/>
  <c r="G388"/>
  <c r="I387"/>
  <c r="J388" l="1"/>
  <c r="H388"/>
  <c r="K388" s="1"/>
  <c r="G389"/>
  <c r="I388"/>
  <c r="J389" l="1"/>
  <c r="G390"/>
  <c r="H389"/>
  <c r="K389" s="1"/>
  <c r="I389"/>
  <c r="J390" l="1"/>
  <c r="G391"/>
  <c r="H390"/>
  <c r="K390" s="1"/>
  <c r="I390"/>
  <c r="J391" l="1"/>
  <c r="G392"/>
  <c r="H391"/>
  <c r="K391" s="1"/>
  <c r="I391"/>
  <c r="J392" l="1"/>
  <c r="H392"/>
  <c r="K392" s="1"/>
  <c r="G393"/>
  <c r="I392"/>
  <c r="J393" l="1"/>
  <c r="G394"/>
  <c r="I393"/>
  <c r="H393"/>
  <c r="K393" s="1"/>
  <c r="J394" l="1"/>
  <c r="H394"/>
  <c r="K394" s="1"/>
  <c r="I394"/>
  <c r="G395"/>
  <c r="J395" l="1"/>
  <c r="H395"/>
  <c r="K395" s="1"/>
  <c r="I395"/>
  <c r="G396"/>
  <c r="J396" l="1"/>
  <c r="H396"/>
  <c r="K396" s="1"/>
  <c r="G397"/>
  <c r="I396"/>
  <c r="J397" l="1"/>
  <c r="G398"/>
  <c r="H397"/>
  <c r="K397" s="1"/>
  <c r="I397"/>
  <c r="J398" l="1"/>
  <c r="I398"/>
  <c r="G399"/>
  <c r="H398"/>
  <c r="K398" s="1"/>
  <c r="J399" l="1"/>
  <c r="H399"/>
  <c r="K399" s="1"/>
  <c r="I399"/>
  <c r="G400"/>
  <c r="J400" l="1"/>
  <c r="H400"/>
  <c r="K400" s="1"/>
  <c r="I400"/>
  <c r="G401"/>
  <c r="J401" l="1"/>
  <c r="I401"/>
  <c r="G402"/>
  <c r="H401"/>
  <c r="K401" s="1"/>
  <c r="J402" l="1"/>
  <c r="H402"/>
  <c r="K402" s="1"/>
  <c r="I402"/>
  <c r="G403"/>
  <c r="J403" l="1"/>
  <c r="G404"/>
  <c r="H403"/>
  <c r="K403" s="1"/>
  <c r="I403"/>
  <c r="J404" l="1"/>
  <c r="H404"/>
  <c r="K404" s="1"/>
  <c r="I404"/>
  <c r="G405"/>
  <c r="J405" l="1"/>
  <c r="G406"/>
  <c r="H405"/>
  <c r="K405" s="1"/>
  <c r="I405"/>
  <c r="J406" l="1"/>
  <c r="G407"/>
  <c r="I406"/>
  <c r="H406"/>
  <c r="K406" s="1"/>
  <c r="J407" l="1"/>
  <c r="G408"/>
  <c r="H407"/>
  <c r="K407" s="1"/>
  <c r="I407"/>
  <c r="J408" l="1"/>
  <c r="H408"/>
  <c r="K408" s="1"/>
  <c r="G409"/>
  <c r="I408"/>
  <c r="J409" l="1"/>
  <c r="G410"/>
  <c r="H409"/>
  <c r="K409" s="1"/>
  <c r="I409"/>
  <c r="J410" l="1"/>
  <c r="G411"/>
  <c r="H410"/>
  <c r="K410" s="1"/>
  <c r="I410"/>
  <c r="J411" l="1"/>
  <c r="H411"/>
  <c r="K411" s="1"/>
  <c r="I411"/>
  <c r="G412"/>
  <c r="J412" l="1"/>
  <c r="H412"/>
  <c r="K412" s="1"/>
  <c r="G413"/>
  <c r="I412"/>
  <c r="J413" l="1"/>
  <c r="G414"/>
  <c r="I413"/>
  <c r="H413"/>
  <c r="K413" s="1"/>
  <c r="J414" l="1"/>
  <c r="G415"/>
  <c r="H414"/>
  <c r="K414" s="1"/>
  <c r="I414"/>
  <c r="J415" l="1"/>
  <c r="G416"/>
  <c r="H415"/>
  <c r="K415" s="1"/>
  <c r="I415"/>
  <c r="J416" l="1"/>
  <c r="H416"/>
  <c r="K416" s="1"/>
  <c r="G417"/>
  <c r="I416"/>
  <c r="J417" l="1"/>
  <c r="H417"/>
  <c r="K417" s="1"/>
  <c r="G418"/>
  <c r="I417"/>
  <c r="J418" l="1"/>
  <c r="G419"/>
  <c r="H418"/>
  <c r="K418" s="1"/>
  <c r="I418"/>
  <c r="J419" l="1"/>
  <c r="G420"/>
  <c r="H419"/>
  <c r="K419" s="1"/>
  <c r="I419"/>
  <c r="J420" l="1"/>
  <c r="H420"/>
  <c r="K420" s="1"/>
  <c r="G421"/>
  <c r="I420"/>
  <c r="J421" l="1"/>
  <c r="G422"/>
  <c r="H421"/>
  <c r="K421" s="1"/>
  <c r="I421"/>
  <c r="J422" l="1"/>
  <c r="G423"/>
  <c r="H422"/>
  <c r="K422" s="1"/>
  <c r="I422"/>
  <c r="J423" l="1"/>
  <c r="H423"/>
  <c r="K423" s="1"/>
  <c r="G424"/>
  <c r="I423"/>
  <c r="J424" l="1"/>
  <c r="H424"/>
  <c r="K424" s="1"/>
  <c r="G425"/>
  <c r="I424"/>
  <c r="J425" l="1"/>
  <c r="G426"/>
  <c r="H425"/>
  <c r="K425" s="1"/>
  <c r="I425"/>
  <c r="J426" l="1"/>
  <c r="G427"/>
  <c r="H426"/>
  <c r="K426" s="1"/>
  <c r="I426"/>
  <c r="J427" l="1"/>
  <c r="I427"/>
  <c r="G428"/>
  <c r="H427"/>
  <c r="K427" s="1"/>
  <c r="J428" l="1"/>
  <c r="H428"/>
  <c r="K428" s="1"/>
  <c r="G429"/>
  <c r="I428"/>
  <c r="J429" l="1"/>
  <c r="H429"/>
  <c r="K429" s="1"/>
  <c r="I429"/>
  <c r="G430"/>
  <c r="J430" l="1"/>
  <c r="H430"/>
  <c r="K430" s="1"/>
  <c r="G431"/>
  <c r="I430"/>
  <c r="J431" l="1"/>
  <c r="G432"/>
  <c r="H431"/>
  <c r="K431" s="1"/>
  <c r="I431"/>
  <c r="J432" l="1"/>
  <c r="H432"/>
  <c r="K432" s="1"/>
  <c r="G433"/>
  <c r="I432"/>
  <c r="J433" l="1"/>
  <c r="I433"/>
  <c r="H433"/>
  <c r="K433" s="1"/>
  <c r="G434"/>
  <c r="J434" l="1"/>
  <c r="I434"/>
  <c r="G435"/>
  <c r="H434"/>
  <c r="K434" s="1"/>
  <c r="J435" l="1"/>
  <c r="G436"/>
  <c r="H435"/>
  <c r="K435" s="1"/>
  <c r="I435"/>
  <c r="J436" l="1"/>
  <c r="H436"/>
  <c r="K436" s="1"/>
  <c r="G437"/>
  <c r="I436"/>
  <c r="J437" l="1"/>
  <c r="G438"/>
  <c r="H437"/>
  <c r="K437" s="1"/>
  <c r="I437"/>
  <c r="J438" l="1"/>
  <c r="G439"/>
  <c r="H438"/>
  <c r="K438" s="1"/>
  <c r="I438"/>
  <c r="J439" l="1"/>
  <c r="H439"/>
  <c r="K439" s="1"/>
  <c r="I439"/>
  <c r="G440"/>
  <c r="J440" l="1"/>
  <c r="H440"/>
  <c r="K440" s="1"/>
  <c r="G441"/>
  <c r="I440"/>
  <c r="J441" l="1"/>
  <c r="G442"/>
  <c r="H441"/>
  <c r="K441" s="1"/>
  <c r="I441"/>
  <c r="J442" l="1"/>
  <c r="H442"/>
  <c r="K442" s="1"/>
  <c r="G443"/>
  <c r="I442"/>
  <c r="J443" l="1"/>
  <c r="G444"/>
  <c r="H443"/>
  <c r="K443" s="1"/>
  <c r="I443"/>
  <c r="J444" l="1"/>
  <c r="H444"/>
  <c r="K444" s="1"/>
  <c r="G445"/>
  <c r="I444"/>
  <c r="J445" l="1"/>
  <c r="G446"/>
  <c r="H445"/>
  <c r="K445" s="1"/>
  <c r="I445"/>
  <c r="J446" l="1"/>
  <c r="H446"/>
  <c r="K446" s="1"/>
  <c r="G447"/>
  <c r="I446"/>
  <c r="J447" l="1"/>
  <c r="G448"/>
  <c r="H447"/>
  <c r="K447" s="1"/>
  <c r="I447"/>
  <c r="J448" l="1"/>
  <c r="I448"/>
  <c r="H448"/>
  <c r="K448" s="1"/>
  <c r="G449"/>
  <c r="J449" l="1"/>
  <c r="G450"/>
  <c r="H449"/>
  <c r="K449" s="1"/>
  <c r="I449"/>
  <c r="J450" l="1"/>
  <c r="G451"/>
  <c r="H450"/>
  <c r="K450" s="1"/>
  <c r="I450"/>
  <c r="J451" l="1"/>
  <c r="H451"/>
  <c r="K451" s="1"/>
  <c r="G452"/>
  <c r="I451"/>
  <c r="J452" l="1"/>
  <c r="H452"/>
  <c r="K452" s="1"/>
  <c r="G453"/>
  <c r="I452"/>
  <c r="J453" l="1"/>
  <c r="I453"/>
  <c r="G454"/>
  <c r="H453"/>
  <c r="K453" s="1"/>
  <c r="J454" l="1"/>
  <c r="G455"/>
  <c r="I454"/>
  <c r="H454"/>
  <c r="K454" s="1"/>
  <c r="J455" l="1"/>
  <c r="H455"/>
  <c r="K455" s="1"/>
  <c r="I455"/>
  <c r="G456"/>
  <c r="J456" l="1"/>
  <c r="H456"/>
  <c r="K456" s="1"/>
  <c r="G457"/>
  <c r="I456"/>
  <c r="J457" l="1"/>
  <c r="G458"/>
  <c r="H457"/>
  <c r="K457" s="1"/>
  <c r="I457"/>
  <c r="J458" l="1"/>
  <c r="G459"/>
  <c r="H458"/>
  <c r="K458" s="1"/>
  <c r="I458"/>
  <c r="J459" l="1"/>
  <c r="G460"/>
  <c r="H459"/>
  <c r="K459" s="1"/>
  <c r="I459"/>
  <c r="J460" l="1"/>
  <c r="H460"/>
  <c r="K460" s="1"/>
  <c r="G461"/>
  <c r="I460"/>
  <c r="J461" l="1"/>
  <c r="H461"/>
  <c r="K461" s="1"/>
  <c r="G462"/>
  <c r="I461"/>
  <c r="J462" l="1"/>
  <c r="G463"/>
  <c r="H462"/>
  <c r="K462" s="1"/>
  <c r="I462"/>
  <c r="J463" l="1"/>
  <c r="G464"/>
  <c r="H463"/>
  <c r="K463" s="1"/>
  <c r="I463"/>
  <c r="J464" l="1"/>
  <c r="H464"/>
  <c r="K464" s="1"/>
  <c r="G465"/>
  <c r="I464"/>
  <c r="J465" l="1"/>
  <c r="H465"/>
  <c r="K465" s="1"/>
  <c r="I465"/>
  <c r="G466"/>
  <c r="J466" l="1"/>
  <c r="G467"/>
  <c r="H466"/>
  <c r="K466" s="1"/>
  <c r="I466"/>
  <c r="J467" l="1"/>
  <c r="G468"/>
  <c r="H467"/>
  <c r="K467" s="1"/>
  <c r="I467"/>
  <c r="J468" l="1"/>
  <c r="H468"/>
  <c r="K468" s="1"/>
  <c r="G469"/>
  <c r="I468"/>
  <c r="J469" l="1"/>
  <c r="G470"/>
  <c r="H469"/>
  <c r="K469" s="1"/>
  <c r="I469"/>
  <c r="J470" l="1"/>
  <c r="H470"/>
  <c r="K470" s="1"/>
  <c r="G471"/>
  <c r="I470"/>
  <c r="J471" l="1"/>
  <c r="G472"/>
  <c r="H471"/>
  <c r="K471" s="1"/>
  <c r="I471"/>
  <c r="J472" l="1"/>
  <c r="H472"/>
  <c r="K472" s="1"/>
  <c r="G473"/>
  <c r="I472"/>
  <c r="J473" l="1"/>
  <c r="G474"/>
  <c r="H473"/>
  <c r="K473" s="1"/>
  <c r="I473"/>
  <c r="J474" l="1"/>
  <c r="G475"/>
  <c r="H474"/>
  <c r="K474" s="1"/>
  <c r="I474"/>
  <c r="J475" l="1"/>
  <c r="G476"/>
  <c r="H475"/>
  <c r="K475" s="1"/>
  <c r="I475"/>
  <c r="J476" l="1"/>
  <c r="H476"/>
  <c r="K476" s="1"/>
  <c r="G477"/>
  <c r="I476"/>
  <c r="J477" l="1"/>
  <c r="H477"/>
  <c r="K477" s="1"/>
  <c r="G478"/>
  <c r="I477"/>
  <c r="J478" l="1"/>
  <c r="G479"/>
  <c r="H478"/>
  <c r="K478" s="1"/>
  <c r="I478"/>
  <c r="J479" l="1"/>
  <c r="G480"/>
  <c r="H479"/>
  <c r="K479" s="1"/>
  <c r="I479"/>
  <c r="J480" l="1"/>
  <c r="H480"/>
  <c r="K480" s="1"/>
  <c r="G481"/>
  <c r="I480"/>
  <c r="J481" l="1"/>
  <c r="G482"/>
  <c r="H481"/>
  <c r="K481" s="1"/>
  <c r="I481"/>
  <c r="J482" l="1"/>
  <c r="H482"/>
  <c r="K482" s="1"/>
  <c r="I482"/>
  <c r="G483"/>
  <c r="J483" l="1"/>
  <c r="G484"/>
  <c r="H483"/>
  <c r="K483" s="1"/>
  <c r="I483"/>
  <c r="J484" l="1"/>
  <c r="H484"/>
  <c r="K484" s="1"/>
  <c r="G485"/>
  <c r="I484"/>
  <c r="J485" l="1"/>
  <c r="G486"/>
  <c r="H485"/>
  <c r="K485" s="1"/>
  <c r="I485"/>
  <c r="J486" l="1"/>
  <c r="G487"/>
  <c r="H486"/>
  <c r="K486" s="1"/>
  <c r="I486"/>
  <c r="J487" l="1"/>
  <c r="H487"/>
  <c r="K487" s="1"/>
  <c r="G488"/>
  <c r="I487"/>
  <c r="J488" l="1"/>
  <c r="H488"/>
  <c r="K488" s="1"/>
  <c r="G489"/>
  <c r="I488"/>
  <c r="J489" l="1"/>
  <c r="G490"/>
  <c r="H489"/>
  <c r="K489" s="1"/>
  <c r="I489"/>
  <c r="J490" l="1"/>
  <c r="G491"/>
  <c r="H490"/>
  <c r="K490" s="1"/>
  <c r="I490"/>
  <c r="J491" l="1"/>
  <c r="H491"/>
  <c r="K491" s="1"/>
  <c r="G492"/>
  <c r="I491"/>
  <c r="J492" l="1"/>
  <c r="H492"/>
  <c r="K492" s="1"/>
  <c r="G493"/>
  <c r="I492"/>
  <c r="J493" l="1"/>
  <c r="H493"/>
  <c r="K493" s="1"/>
  <c r="I493"/>
  <c r="G494"/>
  <c r="J494" l="1"/>
  <c r="I494"/>
  <c r="G495"/>
  <c r="H494"/>
  <c r="K494" s="1"/>
  <c r="J495" l="1"/>
  <c r="H495"/>
  <c r="K495" s="1"/>
  <c r="G496"/>
  <c r="I495"/>
  <c r="J496" l="1"/>
  <c r="H496"/>
  <c r="K496" s="1"/>
  <c r="G497"/>
  <c r="I496"/>
  <c r="J497" l="1"/>
  <c r="G498"/>
  <c r="H497"/>
  <c r="K497" s="1"/>
  <c r="I497"/>
  <c r="J498" l="1"/>
  <c r="H498"/>
  <c r="K498" s="1"/>
  <c r="I498"/>
  <c r="G499"/>
  <c r="J499" l="1"/>
  <c r="G500"/>
  <c r="H499"/>
  <c r="K499" s="1"/>
  <c r="I499"/>
  <c r="J500" l="1"/>
  <c r="H500"/>
  <c r="K500" s="1"/>
  <c r="G501"/>
  <c r="I500"/>
  <c r="J501" l="1"/>
  <c r="G502"/>
  <c r="I501"/>
  <c r="H501"/>
  <c r="K501" s="1"/>
  <c r="J502" l="1"/>
  <c r="G503"/>
  <c r="H502"/>
  <c r="K502" s="1"/>
  <c r="I502"/>
  <c r="J503" l="1"/>
  <c r="H503"/>
  <c r="K503" s="1"/>
  <c r="G504"/>
  <c r="I503"/>
  <c r="J504" l="1"/>
  <c r="H504"/>
  <c r="K504" s="1"/>
  <c r="G505"/>
  <c r="I504"/>
  <c r="J505" l="1"/>
  <c r="G506"/>
  <c r="H505"/>
  <c r="K505" s="1"/>
  <c r="I505"/>
  <c r="J506" l="1"/>
  <c r="G507"/>
  <c r="H506"/>
  <c r="K506" s="1"/>
  <c r="I506"/>
  <c r="J507" l="1"/>
  <c r="G508"/>
  <c r="I507"/>
  <c r="H507"/>
  <c r="K507" s="1"/>
  <c r="J508" l="1"/>
  <c r="H508"/>
  <c r="K508" s="1"/>
  <c r="G509"/>
  <c r="I508"/>
  <c r="J509" l="1"/>
  <c r="G510"/>
  <c r="H509"/>
  <c r="K509" s="1"/>
  <c r="I509"/>
  <c r="J510" l="1"/>
  <c r="G511"/>
  <c r="H510"/>
  <c r="K510" s="1"/>
  <c r="I510"/>
  <c r="J511" l="1"/>
  <c r="G512"/>
  <c r="H511"/>
  <c r="K511" s="1"/>
  <c r="I511"/>
  <c r="J512" l="1"/>
  <c r="H512"/>
  <c r="K512" s="1"/>
  <c r="G513"/>
  <c r="I512"/>
  <c r="J513" l="1"/>
  <c r="I513"/>
  <c r="G514"/>
  <c r="H513"/>
  <c r="K513" s="1"/>
  <c r="J514" l="1"/>
  <c r="G515"/>
  <c r="H514"/>
  <c r="K514" s="1"/>
  <c r="I514"/>
  <c r="J515" l="1"/>
  <c r="G516"/>
  <c r="H515"/>
  <c r="K515" s="1"/>
  <c r="I515"/>
  <c r="J516" l="1"/>
  <c r="H516"/>
  <c r="K516" s="1"/>
  <c r="G517"/>
  <c r="I516"/>
  <c r="J517" l="1"/>
  <c r="H517"/>
  <c r="K517" s="1"/>
  <c r="I517"/>
  <c r="G518"/>
  <c r="J518" l="1"/>
  <c r="G519"/>
  <c r="H518"/>
  <c r="K518" s="1"/>
  <c r="I518"/>
  <c r="J519" l="1"/>
  <c r="G520"/>
  <c r="H519"/>
  <c r="K519" s="1"/>
  <c r="I519"/>
  <c r="J520" l="1"/>
  <c r="H520"/>
  <c r="K520" s="1"/>
  <c r="G521"/>
  <c r="I520"/>
  <c r="J521" l="1"/>
  <c r="G522"/>
  <c r="H521"/>
  <c r="K521" s="1"/>
  <c r="I521"/>
  <c r="J522" l="1"/>
  <c r="I522"/>
  <c r="G523"/>
  <c r="H522"/>
  <c r="K522" s="1"/>
  <c r="J523" l="1"/>
  <c r="G524"/>
  <c r="H523"/>
  <c r="K523" s="1"/>
  <c r="I523"/>
  <c r="J524" l="1"/>
  <c r="H524"/>
  <c r="K524" s="1"/>
  <c r="G525"/>
  <c r="I524"/>
  <c r="J525" l="1"/>
  <c r="G526"/>
  <c r="I525"/>
  <c r="H525"/>
  <c r="K525" s="1"/>
  <c r="J526" l="1"/>
  <c r="I526"/>
  <c r="G527"/>
  <c r="H526"/>
  <c r="K526" s="1"/>
  <c r="J527" l="1"/>
  <c r="G528"/>
  <c r="H527"/>
  <c r="K527" s="1"/>
  <c r="I527"/>
  <c r="J528" l="1"/>
  <c r="H528"/>
  <c r="K528" s="1"/>
  <c r="G529"/>
  <c r="I528"/>
  <c r="J529" l="1"/>
  <c r="I529"/>
  <c r="G530"/>
  <c r="H529"/>
  <c r="K529" s="1"/>
  <c r="J530" l="1"/>
  <c r="H530"/>
  <c r="K530" s="1"/>
  <c r="G531"/>
  <c r="I530"/>
  <c r="J531" l="1"/>
  <c r="H531"/>
  <c r="K531" s="1"/>
  <c r="I531"/>
  <c r="G532"/>
  <c r="J532" l="1"/>
  <c r="H532"/>
  <c r="K532" s="1"/>
  <c r="G533"/>
  <c r="I532"/>
  <c r="J533" l="1"/>
  <c r="G534"/>
  <c r="H533"/>
  <c r="K533" s="1"/>
  <c r="I533"/>
  <c r="J534" l="1"/>
  <c r="H534"/>
  <c r="K534" s="1"/>
  <c r="G535"/>
  <c r="I534"/>
  <c r="J535" l="1"/>
  <c r="H535"/>
  <c r="K535" s="1"/>
  <c r="I535"/>
  <c r="G536"/>
  <c r="J536" l="1"/>
  <c r="H536"/>
  <c r="K536" s="1"/>
  <c r="G537"/>
  <c r="I536"/>
  <c r="J537" l="1"/>
  <c r="G538"/>
  <c r="H537"/>
  <c r="K537" s="1"/>
  <c r="I537"/>
  <c r="J538" l="1"/>
  <c r="I538"/>
  <c r="G539"/>
  <c r="H538"/>
  <c r="K538" s="1"/>
  <c r="J539" l="1"/>
  <c r="G540"/>
  <c r="H539"/>
  <c r="K539" s="1"/>
  <c r="I539"/>
  <c r="J540" l="1"/>
  <c r="H540"/>
  <c r="K540" s="1"/>
  <c r="G541"/>
  <c r="I540"/>
  <c r="J541" l="1"/>
  <c r="H541"/>
  <c r="K541" s="1"/>
  <c r="I541"/>
  <c r="G542"/>
  <c r="J542" l="1"/>
  <c r="G543"/>
  <c r="H542"/>
  <c r="K542" s="1"/>
  <c r="I542"/>
  <c r="J543" l="1"/>
  <c r="H543"/>
  <c r="K543" s="1"/>
  <c r="G544"/>
  <c r="I543"/>
  <c r="J544" l="1"/>
  <c r="H544"/>
  <c r="K544" s="1"/>
  <c r="G545"/>
  <c r="I544"/>
  <c r="J545" l="1"/>
  <c r="G546"/>
  <c r="H545"/>
  <c r="K545" s="1"/>
  <c r="I545"/>
  <c r="J546" l="1"/>
  <c r="G547"/>
  <c r="H546"/>
  <c r="K546" s="1"/>
  <c r="I546"/>
  <c r="J547" l="1"/>
  <c r="G548"/>
  <c r="H547"/>
  <c r="K547" s="1"/>
  <c r="I547"/>
  <c r="J548" l="1"/>
  <c r="H548"/>
  <c r="K548" s="1"/>
  <c r="G549"/>
  <c r="I548"/>
  <c r="J549" l="1"/>
  <c r="G550"/>
  <c r="H549"/>
  <c r="K549" s="1"/>
  <c r="I549"/>
  <c r="J550" l="1"/>
  <c r="G551"/>
  <c r="H550"/>
  <c r="K550" s="1"/>
  <c r="I550"/>
  <c r="J551" l="1"/>
  <c r="G552"/>
  <c r="H551"/>
  <c r="K551" s="1"/>
  <c r="I551"/>
  <c r="J552" l="1"/>
  <c r="G553"/>
  <c r="H552"/>
  <c r="K552" s="1"/>
  <c r="I552"/>
  <c r="J553" l="1"/>
  <c r="I553"/>
  <c r="H553"/>
  <c r="K553" s="1"/>
  <c r="G554"/>
  <c r="J554" l="1"/>
  <c r="G555"/>
  <c r="H554"/>
  <c r="K554" s="1"/>
  <c r="I554"/>
  <c r="J555" l="1"/>
  <c r="I555"/>
  <c r="H555"/>
  <c r="K555" s="1"/>
  <c r="G556"/>
  <c r="J556" l="1"/>
  <c r="I556"/>
  <c r="G557"/>
  <c r="H556"/>
  <c r="K556" s="1"/>
  <c r="J557" l="1"/>
  <c r="H557"/>
  <c r="K557" s="1"/>
  <c r="I557"/>
  <c r="G558"/>
  <c r="J558" l="1"/>
  <c r="G559"/>
  <c r="I558"/>
  <c r="H558"/>
  <c r="K558" s="1"/>
  <c r="J559" l="1"/>
  <c r="G560"/>
  <c r="I559"/>
  <c r="H559"/>
  <c r="K559" s="1"/>
  <c r="J560" l="1"/>
  <c r="I560"/>
  <c r="G561"/>
  <c r="H560"/>
  <c r="K560" s="1"/>
  <c r="J561" l="1"/>
  <c r="G562"/>
  <c r="H561"/>
  <c r="K561" s="1"/>
  <c r="I561"/>
  <c r="J562" l="1"/>
  <c r="G563"/>
  <c r="H562"/>
  <c r="K562" s="1"/>
  <c r="I562"/>
  <c r="J563" l="1"/>
  <c r="G564"/>
  <c r="I563"/>
  <c r="H563"/>
  <c r="K563" s="1"/>
  <c r="J564" l="1"/>
  <c r="G565"/>
  <c r="I564"/>
  <c r="H564"/>
  <c r="K564" s="1"/>
  <c r="J565" l="1"/>
  <c r="I565"/>
  <c r="G566"/>
  <c r="H565"/>
  <c r="K565" s="1"/>
  <c r="J566" l="1"/>
  <c r="H566"/>
  <c r="K566" s="1"/>
  <c r="I566"/>
  <c r="G567"/>
  <c r="J567" l="1"/>
  <c r="I567"/>
  <c r="H567"/>
  <c r="K567" s="1"/>
  <c r="G568"/>
  <c r="J568" l="1"/>
  <c r="I568"/>
  <c r="G569"/>
  <c r="H568"/>
  <c r="K568" s="1"/>
  <c r="J569" l="1"/>
  <c r="H569"/>
  <c r="K569" s="1"/>
  <c r="I569"/>
  <c r="G570"/>
  <c r="J570" l="1"/>
  <c r="H570"/>
  <c r="K570" s="1"/>
  <c r="G571"/>
  <c r="I570"/>
  <c r="J571" l="1"/>
  <c r="I571"/>
  <c r="G572"/>
  <c r="H571"/>
  <c r="K571" s="1"/>
  <c r="J572" l="1"/>
  <c r="I572"/>
  <c r="G573"/>
  <c r="H572"/>
  <c r="K572" s="1"/>
  <c r="J573" l="1"/>
  <c r="H573"/>
  <c r="K573" s="1"/>
  <c r="I573"/>
  <c r="G574"/>
  <c r="J574" l="1"/>
  <c r="H574"/>
  <c r="K574" s="1"/>
  <c r="G575"/>
  <c r="I574"/>
  <c r="J575" l="1"/>
  <c r="G576"/>
  <c r="I575"/>
  <c r="H575"/>
  <c r="K575" s="1"/>
  <c r="J576" l="1"/>
  <c r="I576"/>
  <c r="G577"/>
  <c r="H576"/>
  <c r="K576" s="1"/>
  <c r="J577" l="1"/>
  <c r="G578"/>
  <c r="H577"/>
  <c r="K577" s="1"/>
  <c r="I577"/>
  <c r="J578" l="1"/>
  <c r="G579"/>
  <c r="H578"/>
  <c r="K578" s="1"/>
  <c r="I578"/>
  <c r="J579" l="1"/>
  <c r="G580"/>
  <c r="I579"/>
  <c r="H579"/>
  <c r="K579" s="1"/>
  <c r="J580" l="1"/>
  <c r="G581"/>
  <c r="H580"/>
  <c r="K580" s="1"/>
  <c r="I580"/>
  <c r="J581" l="1"/>
  <c r="H581"/>
  <c r="K581" s="1"/>
  <c r="G582"/>
  <c r="I581"/>
  <c r="J582" l="1"/>
  <c r="H582"/>
  <c r="K582" s="1"/>
  <c r="I582"/>
  <c r="G583"/>
  <c r="J583" l="1"/>
  <c r="G584"/>
  <c r="I583"/>
  <c r="H583"/>
  <c r="K583" s="1"/>
  <c r="J584" l="1"/>
  <c r="I584"/>
  <c r="G585"/>
  <c r="H584"/>
  <c r="K584" s="1"/>
  <c r="J585" l="1"/>
  <c r="G586"/>
  <c r="H585"/>
  <c r="K585" s="1"/>
  <c r="I585"/>
  <c r="J586" l="1"/>
  <c r="H586"/>
  <c r="K586" s="1"/>
  <c r="G587"/>
  <c r="I586"/>
  <c r="J587" l="1"/>
  <c r="G588"/>
  <c r="I587"/>
  <c r="H587"/>
  <c r="K587" s="1"/>
  <c r="J588" l="1"/>
  <c r="I588"/>
  <c r="H588"/>
  <c r="K588" s="1"/>
  <c r="G589"/>
  <c r="J589" l="1"/>
  <c r="G590"/>
  <c r="H589"/>
  <c r="K589" s="1"/>
  <c r="I589"/>
  <c r="J590" l="1"/>
  <c r="G591"/>
  <c r="H590"/>
  <c r="K590" s="1"/>
  <c r="I590"/>
  <c r="J591" l="1"/>
  <c r="G592"/>
  <c r="I591"/>
  <c r="H591"/>
  <c r="K591" s="1"/>
  <c r="J592" l="1"/>
  <c r="G593"/>
  <c r="I592"/>
  <c r="H592"/>
  <c r="K592" s="1"/>
  <c r="J593" l="1"/>
  <c r="G594"/>
  <c r="I593"/>
  <c r="H593"/>
  <c r="K593" s="1"/>
  <c r="J594" l="1"/>
  <c r="G595"/>
  <c r="I594"/>
  <c r="H594"/>
  <c r="K594" s="1"/>
  <c r="J595" l="1"/>
  <c r="G596"/>
  <c r="H595"/>
  <c r="K595" s="1"/>
  <c r="I595"/>
  <c r="J596" l="1"/>
  <c r="G597"/>
  <c r="H596"/>
  <c r="K596" s="1"/>
  <c r="I596"/>
  <c r="J597" l="1"/>
  <c r="H597"/>
  <c r="K597" s="1"/>
  <c r="G598"/>
  <c r="I597"/>
  <c r="J598" l="1"/>
  <c r="G599"/>
  <c r="I598"/>
  <c r="H598"/>
  <c r="K598" s="1"/>
  <c r="J599" l="1"/>
  <c r="I599"/>
  <c r="H599"/>
  <c r="K599" s="1"/>
  <c r="G600"/>
  <c r="J600" l="1"/>
  <c r="I600"/>
  <c r="G601"/>
  <c r="H600"/>
  <c r="K600" s="1"/>
  <c r="J601" l="1"/>
  <c r="G602"/>
  <c r="H601"/>
  <c r="K601" s="1"/>
  <c r="I601"/>
  <c r="J602" l="1"/>
  <c r="G603"/>
  <c r="I602"/>
  <c r="H602"/>
  <c r="K602" s="1"/>
  <c r="J603" l="1"/>
  <c r="I603"/>
  <c r="H603"/>
  <c r="K603" s="1"/>
  <c r="G604"/>
  <c r="J604" l="1"/>
  <c r="G605"/>
  <c r="H604"/>
  <c r="K604" s="1"/>
  <c r="I604"/>
  <c r="J605" l="1"/>
  <c r="G606"/>
  <c r="H605"/>
  <c r="K605" s="1"/>
  <c r="I605"/>
  <c r="J606" l="1"/>
  <c r="G607"/>
  <c r="I606"/>
  <c r="H606"/>
  <c r="K606" s="1"/>
  <c r="J607" l="1"/>
  <c r="G608"/>
  <c r="I607"/>
  <c r="H607"/>
  <c r="K607" s="1"/>
  <c r="J608" l="1"/>
  <c r="I608"/>
  <c r="H608"/>
  <c r="K608" s="1"/>
  <c r="G609"/>
  <c r="J609" l="1"/>
  <c r="H609"/>
  <c r="K609" s="1"/>
  <c r="I609"/>
  <c r="G610"/>
  <c r="J610" l="1"/>
  <c r="G611"/>
  <c r="I610"/>
  <c r="H610"/>
  <c r="K610" s="1"/>
  <c r="J611" l="1"/>
  <c r="G612"/>
  <c r="I611"/>
  <c r="H611"/>
  <c r="K611" s="1"/>
  <c r="J612" l="1"/>
  <c r="H612"/>
  <c r="K612" s="1"/>
  <c r="G613"/>
  <c r="I612"/>
  <c r="J613" l="1"/>
  <c r="G614"/>
  <c r="H613"/>
  <c r="K613" s="1"/>
  <c r="I613"/>
  <c r="J614" l="1"/>
  <c r="G615"/>
  <c r="H614"/>
  <c r="K614" s="1"/>
  <c r="I614"/>
  <c r="J615" l="1"/>
  <c r="G616"/>
  <c r="H615"/>
  <c r="K615" s="1"/>
  <c r="I615"/>
  <c r="J616" l="1"/>
  <c r="G617"/>
  <c r="H616"/>
  <c r="K616" s="1"/>
  <c r="I616"/>
  <c r="J617" l="1"/>
  <c r="G618"/>
  <c r="I617"/>
  <c r="H617"/>
  <c r="K617" s="1"/>
  <c r="J618" l="1"/>
  <c r="G619"/>
  <c r="H618"/>
  <c r="K618" s="1"/>
  <c r="I618"/>
  <c r="J619" l="1"/>
  <c r="H619"/>
  <c r="K619" s="1"/>
  <c r="I619"/>
  <c r="G620"/>
  <c r="J620" l="1"/>
  <c r="H620"/>
  <c r="K620" s="1"/>
  <c r="G621"/>
  <c r="I620"/>
  <c r="J621" l="1"/>
  <c r="I621"/>
  <c r="H621"/>
  <c r="K621" s="1"/>
  <c r="G622"/>
  <c r="J622" l="1"/>
  <c r="G623"/>
  <c r="I622"/>
  <c r="H622"/>
  <c r="K622" s="1"/>
  <c r="J623" l="1"/>
  <c r="G624"/>
  <c r="H623"/>
  <c r="K623" s="1"/>
  <c r="I623"/>
  <c r="J624" l="1"/>
  <c r="I624"/>
  <c r="G625"/>
  <c r="H624"/>
  <c r="K624" s="1"/>
  <c r="J625" l="1"/>
  <c r="H625"/>
  <c r="K625" s="1"/>
  <c r="I625"/>
  <c r="G626"/>
  <c r="J626" l="1"/>
  <c r="G627"/>
  <c r="I626"/>
  <c r="H626"/>
  <c r="K626" s="1"/>
  <c r="J627" l="1"/>
  <c r="I627"/>
  <c r="H627"/>
  <c r="K627" s="1"/>
  <c r="G628"/>
  <c r="J628" l="1"/>
  <c r="I628"/>
  <c r="H628"/>
  <c r="K628" s="1"/>
  <c r="G629"/>
  <c r="J629" l="1"/>
  <c r="G630"/>
  <c r="H629"/>
  <c r="K629" s="1"/>
  <c r="I629"/>
  <c r="J630" l="1"/>
  <c r="G631"/>
  <c r="I630"/>
  <c r="H630"/>
  <c r="K630" s="1"/>
  <c r="J631" l="1"/>
  <c r="I631"/>
  <c r="G632"/>
  <c r="H631"/>
  <c r="K631" s="1"/>
  <c r="J632" l="1"/>
  <c r="H632"/>
  <c r="K632" s="1"/>
  <c r="G633"/>
  <c r="I632"/>
  <c r="J633" l="1"/>
  <c r="H633"/>
  <c r="K633" s="1"/>
  <c r="I633"/>
  <c r="G634"/>
  <c r="J634" l="1"/>
  <c r="G635"/>
  <c r="I634"/>
  <c r="H634"/>
  <c r="K634" s="1"/>
  <c r="J635" l="1"/>
  <c r="I635"/>
  <c r="G636"/>
  <c r="H635"/>
  <c r="K635" s="1"/>
  <c r="J636" l="1"/>
  <c r="I636"/>
  <c r="H636"/>
  <c r="K636" s="1"/>
  <c r="G637"/>
  <c r="J637" l="1"/>
  <c r="G638"/>
  <c r="H637"/>
  <c r="K637" s="1"/>
  <c r="I637"/>
  <c r="J638" l="1"/>
  <c r="G639"/>
  <c r="I638"/>
  <c r="H638"/>
  <c r="K638" s="1"/>
  <c r="J639" l="1"/>
  <c r="I639"/>
  <c r="G640"/>
  <c r="H639"/>
  <c r="K639" s="1"/>
  <c r="J640" l="1"/>
  <c r="H640"/>
  <c r="K640" s="1"/>
  <c r="G641"/>
  <c r="I640"/>
  <c r="J641" l="1"/>
  <c r="G642"/>
  <c r="H641"/>
  <c r="K641" s="1"/>
  <c r="I641"/>
  <c r="J642" l="1"/>
  <c r="G643"/>
  <c r="I642"/>
  <c r="H642"/>
  <c r="K642" s="1"/>
  <c r="J643" l="1"/>
  <c r="G644"/>
  <c r="H643"/>
  <c r="K643" s="1"/>
  <c r="I643"/>
  <c r="J644" l="1"/>
  <c r="H644"/>
  <c r="K644" s="1"/>
  <c r="I644"/>
  <c r="G645"/>
  <c r="J645" l="1"/>
  <c r="H645"/>
  <c r="K645" s="1"/>
  <c r="G646"/>
  <c r="I645"/>
  <c r="J646" l="1"/>
  <c r="G647"/>
  <c r="H646"/>
  <c r="K646" s="1"/>
  <c r="I646"/>
  <c r="J647" l="1"/>
  <c r="I647"/>
  <c r="H647"/>
  <c r="K647" s="1"/>
  <c r="G648"/>
  <c r="J648" l="1"/>
  <c r="H648"/>
  <c r="K648" s="1"/>
  <c r="G649"/>
  <c r="I648"/>
  <c r="J649" l="1"/>
  <c r="G650"/>
  <c r="I649"/>
  <c r="H649"/>
  <c r="K649" s="1"/>
  <c r="J650" l="1"/>
  <c r="G651"/>
  <c r="I650"/>
  <c r="H650"/>
  <c r="K650" s="1"/>
  <c r="J651" l="1"/>
  <c r="H651"/>
  <c r="K651" s="1"/>
  <c r="G652"/>
  <c r="I651"/>
  <c r="J652" l="1"/>
  <c r="H652"/>
  <c r="K652" s="1"/>
  <c r="G653"/>
  <c r="I652"/>
  <c r="J653" l="1"/>
  <c r="G654"/>
  <c r="H653"/>
  <c r="K653" s="1"/>
  <c r="I653"/>
  <c r="J654" l="1"/>
  <c r="G655"/>
  <c r="H654"/>
  <c r="K654" s="1"/>
  <c r="I654"/>
  <c r="J655" l="1"/>
  <c r="G656"/>
  <c r="H655"/>
  <c r="K655" s="1"/>
  <c r="I655"/>
  <c r="J656" l="1"/>
  <c r="I656"/>
  <c r="G657"/>
  <c r="H656"/>
  <c r="K656" s="1"/>
  <c r="J657" l="1"/>
  <c r="H657"/>
  <c r="K657" s="1"/>
  <c r="G658"/>
  <c r="I657"/>
  <c r="J658" l="1"/>
  <c r="G659"/>
  <c r="I658"/>
  <c r="H658"/>
  <c r="K658" s="1"/>
  <c r="J659" l="1"/>
  <c r="H659"/>
  <c r="K659" s="1"/>
  <c r="G660"/>
  <c r="I659"/>
  <c r="J660" l="1"/>
  <c r="I660"/>
  <c r="G661"/>
  <c r="H660"/>
  <c r="K660" s="1"/>
  <c r="J661" l="1"/>
  <c r="I661"/>
  <c r="G662"/>
  <c r="H661"/>
  <c r="K661" s="1"/>
  <c r="J662" l="1"/>
  <c r="G663"/>
  <c r="H662"/>
  <c r="K662" s="1"/>
  <c r="I662"/>
  <c r="J663" l="1"/>
  <c r="I663"/>
  <c r="H663"/>
  <c r="K663" s="1"/>
  <c r="G664"/>
  <c r="J664" l="1"/>
  <c r="I664"/>
  <c r="G665"/>
  <c r="H664"/>
  <c r="K664" s="1"/>
  <c r="J665" l="1"/>
  <c r="G666"/>
  <c r="H665"/>
  <c r="K665" s="1"/>
  <c r="I665"/>
  <c r="J666" l="1"/>
  <c r="G667"/>
  <c r="I666"/>
  <c r="H666"/>
  <c r="K666" s="1"/>
  <c r="J667" l="1"/>
  <c r="I667"/>
  <c r="G668"/>
  <c r="H667"/>
  <c r="K667" s="1"/>
  <c r="J668" l="1"/>
  <c r="H668"/>
  <c r="K668" s="1"/>
  <c r="G669"/>
  <c r="I668"/>
  <c r="J669" l="1"/>
  <c r="G670"/>
  <c r="H669"/>
  <c r="K669" s="1"/>
  <c r="I669"/>
  <c r="J670" l="1"/>
  <c r="G671"/>
  <c r="I670"/>
  <c r="H670"/>
  <c r="K670" s="1"/>
  <c r="J671" l="1"/>
  <c r="I671"/>
  <c r="H671"/>
  <c r="K671" s="1"/>
  <c r="G672"/>
  <c r="J672" l="1"/>
  <c r="H672"/>
  <c r="K672" s="1"/>
  <c r="I672"/>
  <c r="G673"/>
  <c r="J673" l="1"/>
  <c r="I673"/>
  <c r="H673"/>
  <c r="K673" s="1"/>
  <c r="G674"/>
  <c r="J674" l="1"/>
  <c r="H674"/>
  <c r="K674" s="1"/>
  <c r="G675"/>
  <c r="I674"/>
  <c r="J675" l="1"/>
  <c r="H675"/>
  <c r="K675" s="1"/>
  <c r="G676"/>
  <c r="I675"/>
  <c r="J676" l="1"/>
  <c r="H676"/>
  <c r="K676" s="1"/>
  <c r="I676"/>
  <c r="G677"/>
  <c r="J677" l="1"/>
  <c r="I677"/>
  <c r="G678"/>
  <c r="H677"/>
  <c r="K677" s="1"/>
  <c r="J678" l="1"/>
  <c r="G679"/>
  <c r="I678"/>
  <c r="H678"/>
  <c r="K678" s="1"/>
  <c r="J679" l="1"/>
  <c r="H679"/>
  <c r="K679" s="1"/>
  <c r="G680"/>
  <c r="I679"/>
  <c r="J680" l="1"/>
  <c r="H680"/>
  <c r="K680" s="1"/>
  <c r="G681"/>
  <c r="I680"/>
  <c r="J681" l="1"/>
  <c r="I681"/>
  <c r="G682"/>
  <c r="H681"/>
  <c r="K681" s="1"/>
  <c r="J682" l="1"/>
  <c r="G683"/>
  <c r="H682"/>
  <c r="K682" s="1"/>
  <c r="I682"/>
  <c r="J683" l="1"/>
  <c r="H683"/>
  <c r="K683" s="1"/>
  <c r="G684"/>
  <c r="I683"/>
  <c r="J684" l="1"/>
  <c r="I684"/>
  <c r="G685"/>
  <c r="H684"/>
  <c r="K684" s="1"/>
  <c r="J685" l="1"/>
  <c r="G686"/>
  <c r="I685"/>
  <c r="H685"/>
  <c r="K685" s="1"/>
  <c r="J686" l="1"/>
  <c r="G687"/>
  <c r="H686"/>
  <c r="K686" s="1"/>
  <c r="I686"/>
  <c r="J687" l="1"/>
  <c r="G688"/>
  <c r="H687"/>
  <c r="K687" s="1"/>
  <c r="I687"/>
  <c r="J688" l="1"/>
  <c r="I688"/>
  <c r="H688"/>
  <c r="K688" s="1"/>
  <c r="G689"/>
  <c r="J689" l="1"/>
  <c r="H689"/>
  <c r="K689" s="1"/>
  <c r="G690"/>
  <c r="I689"/>
  <c r="J690" l="1"/>
  <c r="G691"/>
  <c r="H690"/>
  <c r="K690" s="1"/>
  <c r="I690"/>
  <c r="J691" l="1"/>
  <c r="I691"/>
  <c r="G692"/>
  <c r="H691"/>
  <c r="K691" s="1"/>
  <c r="J692" l="1"/>
  <c r="I692"/>
  <c r="H692"/>
  <c r="K692" s="1"/>
  <c r="G693"/>
  <c r="J693" l="1"/>
  <c r="G694"/>
  <c r="I693"/>
  <c r="H693"/>
  <c r="K693" s="1"/>
  <c r="J694" l="1"/>
  <c r="G695"/>
  <c r="H694"/>
  <c r="K694" s="1"/>
  <c r="I694"/>
  <c r="J695" l="1"/>
  <c r="I695"/>
  <c r="G696"/>
  <c r="H695"/>
  <c r="K695" s="1"/>
  <c r="J696" l="1"/>
  <c r="I696"/>
  <c r="H696"/>
  <c r="K696" s="1"/>
  <c r="G697"/>
  <c r="J697" l="1"/>
  <c r="G698"/>
  <c r="H697"/>
  <c r="K697" s="1"/>
  <c r="I697"/>
  <c r="J698" l="1"/>
  <c r="G699"/>
  <c r="I698"/>
  <c r="H698"/>
  <c r="K698" s="1"/>
  <c r="J699" l="1"/>
  <c r="G700"/>
  <c r="H699"/>
  <c r="K699" s="1"/>
  <c r="I699"/>
  <c r="J700" l="1"/>
  <c r="H700"/>
  <c r="K700" s="1"/>
  <c r="G701"/>
  <c r="I700"/>
  <c r="J701" l="1"/>
  <c r="G702"/>
  <c r="H701"/>
  <c r="K701" s="1"/>
  <c r="I701"/>
  <c r="J702" l="1"/>
  <c r="I702"/>
  <c r="H702"/>
  <c r="K702" s="1"/>
  <c r="G703"/>
  <c r="J703" l="1"/>
  <c r="H703"/>
  <c r="K703" s="1"/>
  <c r="G704"/>
  <c r="I703"/>
  <c r="J704" l="1"/>
  <c r="H704"/>
  <c r="K704" s="1"/>
  <c r="I704"/>
  <c r="G705"/>
  <c r="J705" l="1"/>
  <c r="I705"/>
  <c r="G706"/>
  <c r="H705"/>
  <c r="K705" s="1"/>
  <c r="J706" l="1"/>
  <c r="I706"/>
  <c r="H706"/>
  <c r="K706" s="1"/>
  <c r="G707"/>
  <c r="J707" l="1"/>
  <c r="G708"/>
  <c r="H707"/>
  <c r="K707" s="1"/>
  <c r="I707"/>
  <c r="J708" l="1"/>
  <c r="I708"/>
  <c r="H708"/>
  <c r="K708" s="1"/>
  <c r="G709"/>
  <c r="J709" l="1"/>
  <c r="G710"/>
  <c r="I709"/>
  <c r="H709"/>
  <c r="K709" s="1"/>
  <c r="J710" l="1"/>
  <c r="G711"/>
  <c r="I710"/>
  <c r="H710"/>
  <c r="K710" s="1"/>
  <c r="J711" l="1"/>
  <c r="H711"/>
  <c r="K711" s="1"/>
  <c r="G712"/>
  <c r="I711"/>
  <c r="J712" l="1"/>
  <c r="G713"/>
  <c r="H712"/>
  <c r="K712" s="1"/>
  <c r="I712"/>
  <c r="J713" l="1"/>
  <c r="I713"/>
  <c r="G714"/>
  <c r="H713"/>
  <c r="K713" s="1"/>
  <c r="J714" l="1"/>
  <c r="I714"/>
  <c r="G715"/>
  <c r="H714"/>
  <c r="K714" s="1"/>
  <c r="J715" l="1"/>
  <c r="H715"/>
  <c r="K715" s="1"/>
  <c r="G716"/>
  <c r="I715"/>
  <c r="J716" l="1"/>
  <c r="I716"/>
  <c r="H716"/>
  <c r="K716" s="1"/>
  <c r="G717"/>
  <c r="J717" l="1"/>
  <c r="G718"/>
  <c r="I717"/>
  <c r="H717"/>
  <c r="K717" s="1"/>
  <c r="J718" l="1"/>
  <c r="G719"/>
  <c r="H718"/>
  <c r="K718" s="1"/>
  <c r="I718"/>
  <c r="J719" l="1"/>
  <c r="G720"/>
  <c r="H719"/>
  <c r="K719" s="1"/>
  <c r="I719"/>
  <c r="J720" l="1"/>
  <c r="H720"/>
  <c r="K720" s="1"/>
  <c r="I720"/>
  <c r="G721"/>
  <c r="J721" l="1"/>
  <c r="G722"/>
  <c r="H721"/>
  <c r="K721" s="1"/>
  <c r="I721"/>
  <c r="J722" l="1"/>
  <c r="I722"/>
  <c r="G723"/>
  <c r="H722"/>
  <c r="K722" s="1"/>
  <c r="J723" l="1"/>
  <c r="H723"/>
  <c r="K723" s="1"/>
  <c r="G724"/>
  <c r="I723"/>
  <c r="J724" l="1"/>
  <c r="I724"/>
  <c r="G725"/>
  <c r="H724"/>
  <c r="K724" s="1"/>
  <c r="J725" l="1"/>
  <c r="G726"/>
  <c r="H725"/>
  <c r="K725" s="1"/>
  <c r="I725"/>
  <c r="J726" l="1"/>
  <c r="I726"/>
  <c r="G727"/>
  <c r="H726"/>
  <c r="K726" s="1"/>
  <c r="J727" l="1"/>
  <c r="H727"/>
  <c r="K727" s="1"/>
  <c r="G728"/>
  <c r="I727"/>
  <c r="J728" l="1"/>
  <c r="I728"/>
  <c r="G729"/>
  <c r="H728"/>
  <c r="K728" s="1"/>
  <c r="J729" l="1"/>
  <c r="I729"/>
  <c r="H729"/>
  <c r="K729" s="1"/>
  <c r="G730"/>
  <c r="J730" l="1"/>
  <c r="G731"/>
  <c r="I730"/>
  <c r="H730"/>
  <c r="K730" s="1"/>
  <c r="J731" l="1"/>
  <c r="H731"/>
  <c r="K731" s="1"/>
  <c r="G732"/>
  <c r="I731"/>
  <c r="J732" l="1"/>
  <c r="I732"/>
  <c r="G733"/>
  <c r="H732"/>
  <c r="K732" s="1"/>
  <c r="J733" l="1"/>
  <c r="G734"/>
  <c r="I733"/>
  <c r="H733"/>
  <c r="K733" s="1"/>
  <c r="J734" l="1"/>
  <c r="G735"/>
  <c r="H734"/>
  <c r="K734" s="1"/>
  <c r="I734"/>
  <c r="J735" l="1"/>
  <c r="H735"/>
  <c r="K735" s="1"/>
  <c r="G736"/>
  <c r="I735"/>
  <c r="J736" l="1"/>
  <c r="G737"/>
  <c r="H736"/>
  <c r="K736" s="1"/>
  <c r="I736"/>
  <c r="J737" l="1"/>
  <c r="G738"/>
  <c r="H737"/>
  <c r="K737" s="1"/>
  <c r="I737"/>
  <c r="J738" l="1"/>
  <c r="H738"/>
  <c r="K738" s="1"/>
  <c r="G739"/>
  <c r="I738"/>
  <c r="J739" l="1"/>
  <c r="H739"/>
  <c r="K739" s="1"/>
  <c r="G740"/>
  <c r="I739"/>
  <c r="J740" l="1"/>
  <c r="I740"/>
  <c r="G741"/>
  <c r="H740"/>
  <c r="K740" s="1"/>
  <c r="J741" l="1"/>
  <c r="I741"/>
  <c r="H741"/>
  <c r="K741" s="1"/>
  <c r="G742"/>
  <c r="J742" l="1"/>
  <c r="G743"/>
  <c r="H742"/>
  <c r="K742" s="1"/>
  <c r="I742"/>
  <c r="J743" l="1"/>
  <c r="H743"/>
  <c r="K743" s="1"/>
  <c r="I743"/>
  <c r="G744"/>
  <c r="J744" l="1"/>
  <c r="I744"/>
  <c r="G745"/>
  <c r="H744"/>
  <c r="K744" s="1"/>
  <c r="J745" l="1"/>
  <c r="G746"/>
  <c r="I745"/>
  <c r="H745"/>
  <c r="K745" s="1"/>
  <c r="J746" l="1"/>
  <c r="G747"/>
  <c r="H746"/>
  <c r="K746" s="1"/>
  <c r="I746"/>
  <c r="J747" l="1"/>
  <c r="H747"/>
  <c r="K747" s="1"/>
  <c r="G748"/>
  <c r="I747"/>
  <c r="J748" l="1"/>
  <c r="I748"/>
  <c r="G749"/>
  <c r="H748"/>
  <c r="K748" s="1"/>
  <c r="J749" l="1"/>
  <c r="I749"/>
  <c r="G750"/>
  <c r="H749"/>
  <c r="K749" s="1"/>
  <c r="J750" l="1"/>
  <c r="G751"/>
  <c r="H750"/>
  <c r="K750" s="1"/>
  <c r="I750"/>
  <c r="J751" l="1"/>
  <c r="H751"/>
  <c r="K751" s="1"/>
  <c r="G752"/>
  <c r="I751"/>
  <c r="J752" l="1"/>
  <c r="G753"/>
  <c r="I752"/>
  <c r="H752"/>
  <c r="K752" s="1"/>
  <c r="J753" l="1"/>
  <c r="I753"/>
  <c r="H753"/>
  <c r="K753" s="1"/>
  <c r="G754"/>
  <c r="J754" l="1"/>
  <c r="G755"/>
  <c r="H754"/>
  <c r="K754" s="1"/>
  <c r="I754"/>
  <c r="J755" l="1"/>
  <c r="H755"/>
  <c r="K755" s="1"/>
  <c r="G756"/>
  <c r="I755"/>
  <c r="J756" l="1"/>
  <c r="G757"/>
  <c r="I756"/>
  <c r="H756"/>
  <c r="K756" s="1"/>
  <c r="J757" l="1"/>
  <c r="G758"/>
  <c r="I757"/>
  <c r="H757"/>
  <c r="K757" s="1"/>
  <c r="J758" l="1"/>
  <c r="G759"/>
  <c r="H758"/>
  <c r="K758" s="1"/>
  <c r="I758"/>
  <c r="J759" l="1"/>
  <c r="H759"/>
  <c r="K759" s="1"/>
  <c r="G760"/>
  <c r="I759"/>
  <c r="J760" l="1"/>
  <c r="I760"/>
  <c r="G761"/>
  <c r="H760"/>
  <c r="K760" s="1"/>
  <c r="J761" l="1"/>
  <c r="I761"/>
  <c r="G762"/>
  <c r="H761"/>
  <c r="K761" s="1"/>
  <c r="J762" l="1"/>
  <c r="G763"/>
  <c r="H762"/>
  <c r="K762" s="1"/>
  <c r="I762"/>
  <c r="J763" l="1"/>
  <c r="H763"/>
  <c r="K763" s="1"/>
  <c r="G764"/>
  <c r="I763"/>
  <c r="J764" l="1"/>
  <c r="I764"/>
  <c r="G765"/>
  <c r="H764"/>
  <c r="K764" s="1"/>
  <c r="J765" l="1"/>
  <c r="I765"/>
  <c r="H765"/>
  <c r="K765" s="1"/>
  <c r="G766"/>
  <c r="J766" l="1"/>
  <c r="G767"/>
  <c r="H766"/>
  <c r="K766" s="1"/>
  <c r="I766"/>
  <c r="J767" l="1"/>
  <c r="H767"/>
  <c r="K767" s="1"/>
  <c r="G768"/>
  <c r="I767"/>
  <c r="J768" l="1"/>
  <c r="I768"/>
  <c r="H768"/>
  <c r="K768" s="1"/>
  <c r="G769"/>
  <c r="J769" l="1"/>
  <c r="G770"/>
  <c r="H769"/>
  <c r="K769" s="1"/>
  <c r="I769"/>
  <c r="J770" l="1"/>
  <c r="G771"/>
  <c r="H770"/>
  <c r="K770" s="1"/>
  <c r="I770"/>
  <c r="J771" l="1"/>
  <c r="H771"/>
  <c r="K771" s="1"/>
  <c r="G772"/>
  <c r="I771"/>
  <c r="J772" l="1"/>
  <c r="I772"/>
  <c r="H772"/>
  <c r="K772" s="1"/>
  <c r="G773"/>
  <c r="J773" l="1"/>
  <c r="G774"/>
  <c r="I773"/>
  <c r="H773"/>
  <c r="K773" s="1"/>
  <c r="J774" l="1"/>
  <c r="H774"/>
  <c r="K774" s="1"/>
  <c r="G775"/>
  <c r="I774"/>
  <c r="J775" l="1"/>
  <c r="H775"/>
  <c r="K775" s="1"/>
  <c r="G776"/>
  <c r="I775"/>
  <c r="J776" l="1"/>
  <c r="I776"/>
  <c r="G777"/>
  <c r="H776"/>
  <c r="K776" s="1"/>
  <c r="J777" l="1"/>
  <c r="I777"/>
  <c r="H777"/>
  <c r="K777" s="1"/>
  <c r="G778"/>
  <c r="J778" l="1"/>
  <c r="G779"/>
  <c r="H778"/>
  <c r="K778" s="1"/>
  <c r="I778"/>
  <c r="J779" l="1"/>
  <c r="H779"/>
  <c r="K779" s="1"/>
  <c r="G780"/>
  <c r="I779"/>
  <c r="J780" l="1"/>
  <c r="I780"/>
  <c r="G781"/>
  <c r="H780"/>
  <c r="K780" s="1"/>
  <c r="J781" l="1"/>
  <c r="G782"/>
  <c r="I781"/>
  <c r="H781"/>
  <c r="K781" s="1"/>
  <c r="J782" l="1"/>
  <c r="G783"/>
  <c r="H782"/>
  <c r="K782" s="1"/>
  <c r="I782"/>
  <c r="J783" l="1"/>
  <c r="H783"/>
  <c r="K783" s="1"/>
  <c r="G784"/>
  <c r="I783"/>
  <c r="J784" l="1"/>
  <c r="I784"/>
  <c r="G785"/>
  <c r="H784"/>
  <c r="K784" s="1"/>
  <c r="J785" l="1"/>
  <c r="H785"/>
  <c r="K785" s="1"/>
  <c r="G786"/>
  <c r="I785"/>
  <c r="J786" l="1"/>
  <c r="H786"/>
  <c r="K786" s="1"/>
  <c r="G787"/>
  <c r="I786"/>
  <c r="J787" l="1"/>
  <c r="H787"/>
  <c r="K787" s="1"/>
  <c r="G788"/>
  <c r="I787"/>
  <c r="J788" l="1"/>
  <c r="I788"/>
  <c r="G789"/>
  <c r="H788"/>
  <c r="K788" s="1"/>
  <c r="J789" l="1"/>
  <c r="G790"/>
  <c r="I789"/>
  <c r="H789"/>
  <c r="K789" s="1"/>
  <c r="J790" l="1"/>
  <c r="H790"/>
  <c r="K790" s="1"/>
  <c r="I790"/>
  <c r="G791"/>
  <c r="J791" l="1"/>
  <c r="H791"/>
  <c r="K791" s="1"/>
  <c r="G792"/>
  <c r="I791"/>
  <c r="J792" l="1"/>
  <c r="I792"/>
  <c r="G793"/>
  <c r="H792"/>
  <c r="K792" s="1"/>
  <c r="J793" l="1"/>
  <c r="G794"/>
  <c r="I793"/>
  <c r="H793"/>
  <c r="K793" s="1"/>
  <c r="J794" l="1"/>
  <c r="G795"/>
  <c r="H794"/>
  <c r="K794" s="1"/>
  <c r="I794"/>
  <c r="J795" l="1"/>
  <c r="H795"/>
  <c r="K795" s="1"/>
  <c r="G796"/>
  <c r="I795"/>
  <c r="J796" l="1"/>
  <c r="I796"/>
  <c r="G797"/>
  <c r="H796"/>
  <c r="K796" s="1"/>
  <c r="J797" l="1"/>
  <c r="G798"/>
  <c r="I797"/>
  <c r="H797"/>
  <c r="K797" s="1"/>
  <c r="J798" l="1"/>
  <c r="H798"/>
  <c r="K798" s="1"/>
  <c r="I798"/>
  <c r="G799"/>
  <c r="J799" l="1"/>
  <c r="H799"/>
  <c r="K799" s="1"/>
  <c r="G800"/>
  <c r="I799"/>
  <c r="J800" l="1"/>
  <c r="I800"/>
  <c r="G801"/>
  <c r="H800"/>
  <c r="K800" s="1"/>
  <c r="J801" l="1"/>
  <c r="I801"/>
  <c r="H801"/>
  <c r="K801" s="1"/>
  <c r="G802"/>
  <c r="J802" l="1"/>
  <c r="G803"/>
  <c r="H802"/>
  <c r="K802" s="1"/>
  <c r="I802"/>
  <c r="J803" l="1"/>
  <c r="H803"/>
  <c r="K803" s="1"/>
  <c r="G804"/>
  <c r="I803"/>
  <c r="J804" l="1"/>
  <c r="I804"/>
  <c r="G805"/>
  <c r="H804"/>
  <c r="K804" s="1"/>
  <c r="J805" l="1"/>
  <c r="G806"/>
  <c r="I805"/>
  <c r="H805"/>
  <c r="K805" s="1"/>
  <c r="J806" l="1"/>
  <c r="G807"/>
  <c r="H806"/>
  <c r="K806" s="1"/>
  <c r="I806"/>
  <c r="J807" l="1"/>
  <c r="H807"/>
  <c r="K807" s="1"/>
  <c r="G808"/>
  <c r="I807"/>
  <c r="J808" l="1"/>
  <c r="I808"/>
  <c r="G809"/>
  <c r="H808"/>
  <c r="K808" s="1"/>
  <c r="J809" l="1"/>
  <c r="G810"/>
  <c r="H809"/>
  <c r="K809" s="1"/>
  <c r="I809"/>
  <c r="J810" l="1"/>
  <c r="G811"/>
  <c r="H810"/>
  <c r="K810" s="1"/>
  <c r="I810"/>
  <c r="J811" l="1"/>
  <c r="H811"/>
  <c r="K811" s="1"/>
  <c r="G812"/>
  <c r="I811"/>
  <c r="J812" l="1"/>
  <c r="I812"/>
  <c r="G813"/>
  <c r="H812"/>
  <c r="K812" s="1"/>
  <c r="J813" l="1"/>
  <c r="I813"/>
  <c r="G814"/>
  <c r="H813"/>
  <c r="K813" s="1"/>
  <c r="J814" l="1"/>
  <c r="G815"/>
  <c r="H814"/>
  <c r="K814" s="1"/>
  <c r="I814"/>
  <c r="J815" l="1"/>
  <c r="H815"/>
  <c r="K815" s="1"/>
  <c r="G816"/>
  <c r="I815"/>
  <c r="J816" l="1"/>
  <c r="I816"/>
  <c r="G817"/>
  <c r="H816"/>
  <c r="K816" s="1"/>
  <c r="J817" l="1"/>
  <c r="G818"/>
  <c r="I817"/>
  <c r="H817"/>
  <c r="K817" s="1"/>
  <c r="J818" l="1"/>
  <c r="G819"/>
  <c r="H818"/>
  <c r="K818" s="1"/>
  <c r="I818"/>
  <c r="J819" l="1"/>
  <c r="H819"/>
  <c r="K819" s="1"/>
  <c r="G820"/>
  <c r="I819"/>
  <c r="J820" l="1"/>
  <c r="I820"/>
  <c r="H820"/>
  <c r="K820" s="1"/>
  <c r="G821"/>
  <c r="J821" l="1"/>
  <c r="G822"/>
  <c r="I821"/>
  <c r="H821"/>
  <c r="K821" s="1"/>
  <c r="J822" l="1"/>
  <c r="H822"/>
  <c r="K822" s="1"/>
  <c r="I822"/>
  <c r="G823"/>
  <c r="J823" l="1"/>
  <c r="H823"/>
  <c r="K823" s="1"/>
  <c r="G824"/>
  <c r="I823"/>
  <c r="J824" l="1"/>
  <c r="I824"/>
  <c r="G825"/>
  <c r="H824"/>
  <c r="K824" s="1"/>
  <c r="J825" l="1"/>
  <c r="I825"/>
  <c r="G826"/>
  <c r="H825"/>
  <c r="K825" s="1"/>
  <c r="J826" l="1"/>
  <c r="G827"/>
  <c r="H826"/>
  <c r="K826" s="1"/>
  <c r="I826"/>
  <c r="J827" l="1"/>
  <c r="H827"/>
  <c r="K827" s="1"/>
  <c r="G828"/>
  <c r="I827"/>
  <c r="J828" l="1"/>
  <c r="I828"/>
  <c r="G829"/>
  <c r="H828"/>
  <c r="K828" s="1"/>
  <c r="J829" l="1"/>
  <c r="I829"/>
  <c r="H829"/>
  <c r="K829" s="1"/>
  <c r="G830"/>
  <c r="J830" l="1"/>
  <c r="H830"/>
  <c r="K830" s="1"/>
  <c r="I830"/>
  <c r="G831"/>
  <c r="J831" l="1"/>
  <c r="H831"/>
  <c r="K831" s="1"/>
  <c r="G832"/>
  <c r="I831"/>
  <c r="J832" l="1"/>
  <c r="I832"/>
  <c r="H832"/>
  <c r="K832" s="1"/>
  <c r="G833"/>
  <c r="J833" l="1"/>
  <c r="G834"/>
  <c r="I833"/>
  <c r="H833"/>
  <c r="K833" s="1"/>
  <c r="J834" l="1"/>
  <c r="G835"/>
  <c r="H834"/>
  <c r="K834" s="1"/>
  <c r="I834"/>
  <c r="J835" l="1"/>
  <c r="H835"/>
  <c r="K835" s="1"/>
  <c r="G836"/>
  <c r="I835"/>
  <c r="J836" l="1"/>
  <c r="I836"/>
  <c r="G837"/>
  <c r="H836"/>
  <c r="K836" s="1"/>
  <c r="J837" l="1"/>
  <c r="I837"/>
  <c r="H837"/>
  <c r="K837" s="1"/>
  <c r="G838"/>
  <c r="J838" l="1"/>
  <c r="G839"/>
  <c r="H838"/>
  <c r="K838" s="1"/>
  <c r="I838"/>
  <c r="J839" l="1"/>
  <c r="H839"/>
  <c r="K839" s="1"/>
  <c r="G840"/>
  <c r="I839"/>
  <c r="J840" l="1"/>
  <c r="I840"/>
  <c r="G841"/>
  <c r="H840"/>
  <c r="K840" s="1"/>
  <c r="J841" l="1"/>
  <c r="G842"/>
  <c r="I841"/>
  <c r="H841"/>
  <c r="K841" s="1"/>
  <c r="J842" l="1"/>
  <c r="G843"/>
  <c r="H842"/>
  <c r="K842" s="1"/>
  <c r="I842"/>
  <c r="J843" l="1"/>
  <c r="H843"/>
  <c r="K843" s="1"/>
  <c r="I843"/>
  <c r="G844"/>
  <c r="J844" l="1"/>
  <c r="I844"/>
  <c r="G845"/>
  <c r="H844"/>
  <c r="K844" s="1"/>
  <c r="J845" l="1"/>
  <c r="G846"/>
  <c r="I845"/>
  <c r="H845"/>
  <c r="K845" s="1"/>
  <c r="J846" l="1"/>
  <c r="G847"/>
  <c r="H846"/>
  <c r="K846" s="1"/>
  <c r="I846"/>
  <c r="J847" l="1"/>
  <c r="H847"/>
  <c r="K847" s="1"/>
  <c r="I847"/>
  <c r="G848"/>
  <c r="J848" l="1"/>
  <c r="I848"/>
  <c r="G849"/>
  <c r="H848"/>
  <c r="K848" s="1"/>
  <c r="J849" l="1"/>
  <c r="H849"/>
  <c r="K849" s="1"/>
  <c r="G850"/>
  <c r="I849"/>
  <c r="J850" l="1"/>
  <c r="G851"/>
  <c r="H850"/>
  <c r="K850" s="1"/>
  <c r="I850"/>
  <c r="J851" l="1"/>
  <c r="H851"/>
  <c r="K851" s="1"/>
  <c r="G852"/>
  <c r="I851"/>
  <c r="J852" l="1"/>
  <c r="H852"/>
  <c r="K852" s="1"/>
  <c r="I852"/>
  <c r="G853"/>
  <c r="J853" l="1"/>
  <c r="G854"/>
  <c r="I853"/>
  <c r="H853"/>
  <c r="K853" s="1"/>
  <c r="J854" l="1"/>
  <c r="G855"/>
  <c r="H854"/>
  <c r="K854" s="1"/>
  <c r="I854"/>
  <c r="J855" l="1"/>
  <c r="H855"/>
  <c r="K855" s="1"/>
  <c r="G856"/>
  <c r="I855"/>
  <c r="J856" l="1"/>
  <c r="I856"/>
  <c r="G857"/>
  <c r="H856"/>
  <c r="K856" s="1"/>
  <c r="J857" l="1"/>
  <c r="I857"/>
  <c r="G858"/>
  <c r="H857"/>
  <c r="K857" s="1"/>
  <c r="J858" l="1"/>
  <c r="H858"/>
  <c r="K858" s="1"/>
  <c r="G859"/>
  <c r="I858"/>
  <c r="J859" l="1"/>
  <c r="H859"/>
  <c r="K859" s="1"/>
  <c r="G860"/>
  <c r="I859"/>
  <c r="J860" l="1"/>
  <c r="I860"/>
  <c r="H860"/>
  <c r="K860" s="1"/>
  <c r="G861"/>
  <c r="J861" l="1"/>
  <c r="I861"/>
  <c r="H861"/>
  <c r="K861" s="1"/>
  <c r="G862"/>
  <c r="J862" l="1"/>
  <c r="G863"/>
  <c r="H862"/>
  <c r="K862" s="1"/>
  <c r="I862"/>
  <c r="J863" l="1"/>
  <c r="H863"/>
  <c r="K863" s="1"/>
  <c r="G864"/>
  <c r="I863"/>
  <c r="J864" l="1"/>
  <c r="I864"/>
  <c r="G865"/>
  <c r="H864"/>
  <c r="K864" s="1"/>
  <c r="J865" l="1"/>
  <c r="G866"/>
  <c r="I865"/>
  <c r="H865"/>
  <c r="K865" s="1"/>
  <c r="J866" l="1"/>
  <c r="G867"/>
  <c r="H866"/>
  <c r="K866" s="1"/>
  <c r="I866"/>
  <c r="J867" l="1"/>
  <c r="H867"/>
  <c r="K867" s="1"/>
  <c r="G868"/>
  <c r="I867"/>
  <c r="J868" l="1"/>
  <c r="I868"/>
  <c r="G869"/>
  <c r="H868"/>
  <c r="K868" s="1"/>
  <c r="J869" l="1"/>
  <c r="G870"/>
  <c r="I869"/>
  <c r="H869"/>
  <c r="K869" s="1"/>
  <c r="J870" l="1"/>
  <c r="G871"/>
  <c r="H870"/>
  <c r="K870" s="1"/>
  <c r="I870"/>
  <c r="J871" l="1"/>
  <c r="H871"/>
  <c r="K871" s="1"/>
  <c r="G872"/>
  <c r="I871"/>
  <c r="J872" l="1"/>
  <c r="I872"/>
  <c r="G873"/>
  <c r="H872"/>
  <c r="K872" s="1"/>
  <c r="J873" l="1"/>
  <c r="I873"/>
  <c r="H873"/>
  <c r="K873" s="1"/>
  <c r="G874"/>
  <c r="J874" l="1"/>
  <c r="G875"/>
  <c r="H874"/>
  <c r="K874" s="1"/>
  <c r="I874"/>
  <c r="J875" l="1"/>
  <c r="H875"/>
  <c r="K875" s="1"/>
  <c r="I875"/>
  <c r="G876"/>
  <c r="J876" l="1"/>
  <c r="I876"/>
  <c r="H876"/>
  <c r="K876" s="1"/>
  <c r="G877"/>
  <c r="J877" l="1"/>
  <c r="I877"/>
  <c r="H877"/>
  <c r="K877" s="1"/>
  <c r="G878"/>
  <c r="J878" l="1"/>
  <c r="G879"/>
  <c r="H878"/>
  <c r="K878" s="1"/>
  <c r="I878"/>
  <c r="J879" l="1"/>
  <c r="H879"/>
  <c r="K879" s="1"/>
  <c r="G880"/>
  <c r="I879"/>
  <c r="J880" l="1"/>
  <c r="I880"/>
  <c r="G881"/>
  <c r="H880"/>
  <c r="K880" s="1"/>
  <c r="J881" l="1"/>
  <c r="I881"/>
  <c r="G882"/>
  <c r="H881"/>
  <c r="K881" s="1"/>
  <c r="J882" l="1"/>
  <c r="G883"/>
  <c r="H882"/>
  <c r="K882" s="1"/>
  <c r="I882"/>
  <c r="J883" l="1"/>
  <c r="H883"/>
  <c r="K883" s="1"/>
  <c r="G884"/>
  <c r="I883"/>
  <c r="J884" l="1"/>
  <c r="I884"/>
  <c r="G885"/>
  <c r="H884"/>
  <c r="K884" s="1"/>
  <c r="J885" l="1"/>
  <c r="H885"/>
  <c r="K885" s="1"/>
  <c r="G886"/>
  <c r="I885"/>
  <c r="J886" l="1"/>
  <c r="H886"/>
  <c r="K886" s="1"/>
  <c r="I886"/>
  <c r="G887"/>
  <c r="J887" l="1"/>
  <c r="H887"/>
  <c r="K887" s="1"/>
  <c r="G888"/>
  <c r="I887"/>
  <c r="J888" l="1"/>
  <c r="I888"/>
  <c r="G889"/>
  <c r="H888"/>
  <c r="K888" s="1"/>
  <c r="J889" l="1"/>
  <c r="G890"/>
  <c r="I889"/>
  <c r="H889"/>
  <c r="K889" s="1"/>
  <c r="J890" l="1"/>
  <c r="G891"/>
  <c r="H890"/>
  <c r="K890" s="1"/>
  <c r="I890"/>
  <c r="J891" l="1"/>
  <c r="H891"/>
  <c r="K891" s="1"/>
  <c r="G892"/>
  <c r="I891"/>
  <c r="J892" l="1"/>
  <c r="I892"/>
  <c r="H892"/>
  <c r="K892" s="1"/>
  <c r="G893"/>
  <c r="J893" l="1"/>
  <c r="G894"/>
  <c r="H893"/>
  <c r="K893" s="1"/>
  <c r="I893"/>
  <c r="J894" l="1"/>
  <c r="H894"/>
  <c r="K894" s="1"/>
  <c r="I894"/>
  <c r="G895"/>
  <c r="J895" l="1"/>
  <c r="H895"/>
  <c r="K895" s="1"/>
  <c r="I895"/>
  <c r="G896"/>
  <c r="J896" l="1"/>
  <c r="I896"/>
  <c r="G897"/>
  <c r="H896"/>
  <c r="K896" s="1"/>
  <c r="J897" l="1"/>
  <c r="I897"/>
  <c r="H897"/>
  <c r="K897" s="1"/>
  <c r="G898"/>
  <c r="J898" l="1"/>
  <c r="I898"/>
  <c r="G899"/>
  <c r="H898"/>
  <c r="K898" s="1"/>
  <c r="J899" l="1"/>
  <c r="H899"/>
  <c r="K899" s="1"/>
  <c r="G900"/>
  <c r="I899"/>
  <c r="J900" l="1"/>
  <c r="I900"/>
  <c r="G901"/>
  <c r="H900"/>
  <c r="K900" s="1"/>
  <c r="J901" l="1"/>
  <c r="G902"/>
  <c r="I901"/>
  <c r="H901"/>
  <c r="K901" s="1"/>
  <c r="J902" l="1"/>
  <c r="G903"/>
  <c r="H902"/>
  <c r="K902" s="1"/>
  <c r="I902"/>
  <c r="J903" l="1"/>
  <c r="H903"/>
  <c r="K903" s="1"/>
  <c r="G904"/>
  <c r="I903"/>
  <c r="J904" l="1"/>
  <c r="I904"/>
  <c r="G905"/>
  <c r="H904"/>
  <c r="K904" s="1"/>
  <c r="J905" l="1"/>
  <c r="I905"/>
  <c r="G906"/>
  <c r="H905"/>
  <c r="K905" s="1"/>
  <c r="J906" l="1"/>
  <c r="G907"/>
  <c r="H906"/>
  <c r="K906" s="1"/>
  <c r="I906"/>
  <c r="J907" l="1"/>
  <c r="H907"/>
  <c r="K907" s="1"/>
  <c r="G908"/>
  <c r="I907"/>
  <c r="J908" l="1"/>
  <c r="I908"/>
  <c r="G909"/>
  <c r="H908"/>
  <c r="K908" s="1"/>
  <c r="J909" l="1"/>
  <c r="I909"/>
  <c r="H909"/>
  <c r="K909" s="1"/>
  <c r="G910"/>
  <c r="J910" l="1"/>
  <c r="G911"/>
  <c r="H910"/>
  <c r="K910" s="1"/>
  <c r="I910"/>
  <c r="J911" l="1"/>
  <c r="H911"/>
  <c r="K911" s="1"/>
  <c r="G912"/>
  <c r="I911"/>
  <c r="J912" l="1"/>
  <c r="G913"/>
  <c r="H912"/>
  <c r="K912" s="1"/>
  <c r="I912"/>
  <c r="J913" l="1"/>
  <c r="H913"/>
  <c r="K913" s="1"/>
  <c r="G914"/>
  <c r="I913"/>
  <c r="J914" l="1"/>
  <c r="G915"/>
  <c r="H914"/>
  <c r="K914" s="1"/>
  <c r="I914"/>
  <c r="J915" l="1"/>
  <c r="H915"/>
  <c r="K915" s="1"/>
  <c r="G916"/>
  <c r="I915"/>
  <c r="J916" l="1"/>
  <c r="I916"/>
  <c r="G917"/>
  <c r="H916"/>
  <c r="K916" s="1"/>
  <c r="J917" l="1"/>
  <c r="I917"/>
  <c r="G918"/>
  <c r="H917"/>
  <c r="K917" s="1"/>
  <c r="J918" l="1"/>
  <c r="G919"/>
  <c r="H918"/>
  <c r="K918" s="1"/>
  <c r="I918"/>
  <c r="J919" l="1"/>
  <c r="H919"/>
  <c r="K919" s="1"/>
  <c r="G920"/>
  <c r="I919"/>
  <c r="J920" l="1"/>
  <c r="I920"/>
  <c r="G921"/>
  <c r="H920"/>
  <c r="K920" s="1"/>
  <c r="J921" l="1"/>
  <c r="I921"/>
  <c r="G922"/>
  <c r="H921"/>
  <c r="K921" s="1"/>
  <c r="J922" l="1"/>
  <c r="G923"/>
  <c r="H922"/>
  <c r="K922" s="1"/>
  <c r="I922"/>
  <c r="J923" l="1"/>
  <c r="H923"/>
  <c r="K923" s="1"/>
  <c r="G924"/>
  <c r="I923"/>
  <c r="J924" l="1"/>
  <c r="I924"/>
  <c r="G925"/>
  <c r="H924"/>
  <c r="K924" s="1"/>
  <c r="J925" l="1"/>
  <c r="G926"/>
  <c r="I925"/>
  <c r="H925"/>
  <c r="K925" s="1"/>
  <c r="J926" l="1"/>
  <c r="G927"/>
  <c r="H926"/>
  <c r="K926" s="1"/>
  <c r="I926"/>
  <c r="J927" l="1"/>
  <c r="H927"/>
  <c r="K927" s="1"/>
  <c r="G928"/>
  <c r="I927"/>
  <c r="J928" l="1"/>
  <c r="I928"/>
  <c r="G929"/>
  <c r="H928"/>
  <c r="K928" s="1"/>
  <c r="J929" l="1"/>
  <c r="I929"/>
  <c r="G930"/>
  <c r="H929"/>
  <c r="K929" s="1"/>
  <c r="J930" l="1"/>
  <c r="G931"/>
  <c r="H930"/>
  <c r="K930" s="1"/>
  <c r="I930"/>
  <c r="J931" l="1"/>
  <c r="H931"/>
  <c r="K931" s="1"/>
  <c r="G932"/>
  <c r="I931"/>
  <c r="J932" l="1"/>
  <c r="G933"/>
  <c r="I932"/>
  <c r="H932"/>
  <c r="K932" s="1"/>
  <c r="J933" l="1"/>
  <c r="I933"/>
  <c r="H933"/>
  <c r="K933" s="1"/>
  <c r="G934"/>
  <c r="J934" l="1"/>
  <c r="G935"/>
  <c r="H934"/>
  <c r="K934" s="1"/>
  <c r="I934"/>
  <c r="J935" l="1"/>
  <c r="H935"/>
  <c r="K935" s="1"/>
  <c r="G936"/>
  <c r="I935"/>
  <c r="J936" l="1"/>
  <c r="I936"/>
  <c r="G937"/>
  <c r="H936"/>
  <c r="K936" s="1"/>
  <c r="J937" l="1"/>
  <c r="G938"/>
  <c r="I937"/>
  <c r="H937"/>
  <c r="K937" s="1"/>
  <c r="J938" l="1"/>
  <c r="G939"/>
  <c r="H938"/>
  <c r="K938" s="1"/>
  <c r="I938"/>
  <c r="J939" l="1"/>
  <c r="H939"/>
  <c r="K939" s="1"/>
  <c r="G940"/>
  <c r="I939"/>
  <c r="J940" l="1"/>
  <c r="I940"/>
  <c r="G941"/>
  <c r="H940"/>
  <c r="K940" s="1"/>
  <c r="J941" l="1"/>
  <c r="G942"/>
  <c r="H941"/>
  <c r="K941" s="1"/>
  <c r="I941"/>
  <c r="J942" l="1"/>
  <c r="H942"/>
  <c r="K942" s="1"/>
  <c r="I942"/>
  <c r="G943"/>
  <c r="J943" l="1"/>
  <c r="H943"/>
  <c r="K943" s="1"/>
  <c r="G944"/>
  <c r="I943"/>
  <c r="J944" l="1"/>
  <c r="I944"/>
  <c r="G945"/>
  <c r="H944"/>
  <c r="K944" s="1"/>
  <c r="J945" l="1"/>
  <c r="H945"/>
  <c r="K945" s="1"/>
  <c r="G946"/>
  <c r="I945"/>
  <c r="J946" l="1"/>
  <c r="I946"/>
  <c r="G947"/>
  <c r="H946"/>
  <c r="K946" s="1"/>
  <c r="J947" l="1"/>
  <c r="H947"/>
  <c r="K947" s="1"/>
  <c r="G948"/>
  <c r="I947"/>
  <c r="J948" l="1"/>
  <c r="G949"/>
  <c r="H948"/>
  <c r="K948" s="1"/>
  <c r="I948"/>
  <c r="J949" l="1"/>
  <c r="G950"/>
  <c r="H949"/>
  <c r="K949" s="1"/>
  <c r="I949"/>
  <c r="J950" l="1"/>
  <c r="H950"/>
  <c r="K950" s="1"/>
  <c r="G951"/>
  <c r="I950"/>
  <c r="J951" l="1"/>
  <c r="H951"/>
  <c r="K951" s="1"/>
  <c r="I951"/>
  <c r="G952"/>
  <c r="J952" l="1"/>
  <c r="I952"/>
  <c r="G953"/>
  <c r="H952"/>
  <c r="K952" s="1"/>
  <c r="J953" l="1"/>
  <c r="G954"/>
  <c r="H953"/>
  <c r="K953" s="1"/>
  <c r="I953"/>
  <c r="J954" l="1"/>
  <c r="G955"/>
  <c r="H954"/>
  <c r="K954" s="1"/>
  <c r="I954"/>
  <c r="J955" l="1"/>
  <c r="H955"/>
  <c r="K955" s="1"/>
  <c r="G956"/>
  <c r="I955"/>
  <c r="J956" l="1"/>
  <c r="I956"/>
  <c r="G957"/>
  <c r="H956"/>
  <c r="K956" s="1"/>
  <c r="J957" l="1"/>
  <c r="H957"/>
  <c r="K957" s="1"/>
  <c r="G958"/>
  <c r="I957"/>
  <c r="J958" l="1"/>
  <c r="G959"/>
  <c r="H958"/>
  <c r="K958" s="1"/>
  <c r="I958"/>
  <c r="J959" l="1"/>
  <c r="H959"/>
  <c r="K959" s="1"/>
  <c r="G960"/>
  <c r="I959"/>
  <c r="J960" l="1"/>
  <c r="I960"/>
  <c r="H960"/>
  <c r="K960" s="1"/>
  <c r="G961"/>
  <c r="J961" l="1"/>
  <c r="G962"/>
  <c r="H961"/>
  <c r="K961" s="1"/>
  <c r="I961"/>
  <c r="J962" l="1"/>
  <c r="I962"/>
  <c r="G963"/>
  <c r="H962"/>
  <c r="K962" s="1"/>
  <c r="J963" l="1"/>
  <c r="H963"/>
  <c r="K963" s="1"/>
  <c r="G964"/>
  <c r="I963"/>
  <c r="J964" l="1"/>
  <c r="I964"/>
  <c r="G965"/>
  <c r="H964"/>
  <c r="K964" s="1"/>
  <c r="J965" l="1"/>
  <c r="I965"/>
  <c r="G966"/>
  <c r="H965"/>
  <c r="K965" s="1"/>
  <c r="J966" l="1"/>
  <c r="G967"/>
  <c r="H966"/>
  <c r="K966" s="1"/>
  <c r="I966"/>
  <c r="J967" l="1"/>
  <c r="H967"/>
  <c r="K967" s="1"/>
  <c r="G968"/>
  <c r="I967"/>
  <c r="J968" l="1"/>
  <c r="I968"/>
  <c r="G969"/>
  <c r="H968"/>
  <c r="K968" s="1"/>
  <c r="J969" l="1"/>
  <c r="I969"/>
  <c r="H969"/>
  <c r="K969" s="1"/>
  <c r="G970"/>
  <c r="J970" l="1"/>
  <c r="G971"/>
  <c r="H970"/>
  <c r="K970" s="1"/>
  <c r="I970"/>
  <c r="J971" l="1"/>
  <c r="H971"/>
  <c r="K971" s="1"/>
  <c r="G972"/>
  <c r="I971"/>
  <c r="J972" l="1"/>
  <c r="I972"/>
  <c r="G973"/>
  <c r="H972"/>
  <c r="K972" s="1"/>
  <c r="J973" l="1"/>
  <c r="G974"/>
  <c r="I973"/>
  <c r="H973"/>
  <c r="K973" s="1"/>
  <c r="J974" l="1"/>
  <c r="G975"/>
  <c r="H974"/>
  <c r="K974" s="1"/>
  <c r="I974"/>
  <c r="J975" l="1"/>
  <c r="G976"/>
  <c r="I975"/>
  <c r="H975"/>
  <c r="K975" s="1"/>
  <c r="J976" l="1"/>
  <c r="I976"/>
  <c r="H976"/>
  <c r="K976" s="1"/>
  <c r="G977"/>
  <c r="J977" l="1"/>
  <c r="I977"/>
  <c r="H977"/>
  <c r="K977" s="1"/>
  <c r="G978"/>
  <c r="J978" l="1"/>
  <c r="G979"/>
  <c r="I978"/>
  <c r="H978"/>
  <c r="K978" s="1"/>
  <c r="J979" l="1"/>
  <c r="I979"/>
  <c r="G980"/>
  <c r="H979"/>
  <c r="K979" s="1"/>
  <c r="J980" l="1"/>
  <c r="I980"/>
  <c r="H980"/>
  <c r="K980" s="1"/>
  <c r="G981"/>
  <c r="J981" l="1"/>
  <c r="G982"/>
  <c r="H981"/>
  <c r="K981" s="1"/>
  <c r="I981"/>
  <c r="J982" l="1"/>
  <c r="G983"/>
  <c r="H982"/>
  <c r="K982" s="1"/>
  <c r="I982"/>
  <c r="J983" l="1"/>
  <c r="G984"/>
  <c r="I983"/>
  <c r="H983"/>
  <c r="K983" s="1"/>
  <c r="J984" l="1"/>
  <c r="I984"/>
  <c r="H984"/>
  <c r="K984" s="1"/>
  <c r="G985"/>
  <c r="J985" l="1"/>
  <c r="G986"/>
  <c r="I985"/>
  <c r="H985"/>
  <c r="K985" s="1"/>
  <c r="J986" l="1"/>
  <c r="G987"/>
  <c r="I986"/>
  <c r="H986"/>
  <c r="K986" s="1"/>
  <c r="J987" l="1"/>
  <c r="I987"/>
  <c r="G988"/>
  <c r="H987"/>
  <c r="K987" s="1"/>
  <c r="J988" l="1"/>
  <c r="H988"/>
  <c r="K988" s="1"/>
  <c r="G989"/>
  <c r="I988"/>
  <c r="J989" l="1"/>
  <c r="H989"/>
  <c r="K989" s="1"/>
  <c r="I989"/>
  <c r="G990"/>
  <c r="J990" l="1"/>
  <c r="G991"/>
  <c r="I990"/>
  <c r="H990"/>
  <c r="K990" s="1"/>
  <c r="J991" l="1"/>
  <c r="I991"/>
  <c r="G992"/>
  <c r="H991"/>
  <c r="K991" s="1"/>
  <c r="J992" l="1"/>
  <c r="H992"/>
  <c r="K992" s="1"/>
  <c r="I992"/>
  <c r="G993"/>
  <c r="J993" l="1"/>
  <c r="H993"/>
  <c r="K993" s="1"/>
  <c r="G994"/>
  <c r="I993"/>
  <c r="J994" l="1"/>
  <c r="G995"/>
  <c r="I994"/>
  <c r="H994"/>
  <c r="K994" s="1"/>
  <c r="J995" l="1"/>
  <c r="I995"/>
  <c r="G996"/>
  <c r="H995"/>
  <c r="K995" s="1"/>
  <c r="J996" l="1"/>
  <c r="H996"/>
  <c r="K996" s="1"/>
  <c r="G997"/>
  <c r="I996"/>
  <c r="J997" l="1"/>
  <c r="G998"/>
  <c r="I997"/>
  <c r="H997"/>
  <c r="K997" s="1"/>
  <c r="J998" l="1"/>
  <c r="G999"/>
  <c r="H998"/>
  <c r="K998" s="1"/>
  <c r="I998"/>
  <c r="J999" l="1"/>
  <c r="G1000"/>
  <c r="I999"/>
  <c r="H999"/>
  <c r="K999" s="1"/>
  <c r="J1000" l="1"/>
  <c r="I1000"/>
  <c r="H13" i="1" s="1"/>
  <c r="H14" s="1"/>
  <c r="H1000" i="2"/>
  <c r="K1000" s="1"/>
  <c r="H15" i="1"/>
</calcChain>
</file>

<file path=xl/sharedStrings.xml><?xml version="1.0" encoding="utf-8"?>
<sst xmlns="http://schemas.openxmlformats.org/spreadsheetml/2006/main" count="17" uniqueCount="17">
  <si>
    <t>EMI</t>
  </si>
  <si>
    <t>Loan EMI Calculator with &amp; without Moratorium</t>
  </si>
  <si>
    <t>Enter The Loan Amount</t>
  </si>
  <si>
    <t>Monthly EMI</t>
  </si>
  <si>
    <t>Enter Total Loan Term (in Years)</t>
  </si>
  <si>
    <t>Enter Rate of Interest</t>
  </si>
  <si>
    <t>Enter the month when moratorium starts</t>
  </si>
  <si>
    <t>Total Interest to be payable with moratorium</t>
  </si>
  <si>
    <t>Total Interest to be payable without moratorium</t>
  </si>
  <si>
    <t>Additional interest to be paid if you avail moratorium</t>
  </si>
  <si>
    <t>No of months extended by</t>
  </si>
  <si>
    <t>Loan Term</t>
  </si>
  <si>
    <t>Interest Payable</t>
  </si>
  <si>
    <t>Principal Payable</t>
  </si>
  <si>
    <t>Outstanding Loan Amount</t>
  </si>
  <si>
    <t>If you need any assistance, you can register for our complimentary consultation!</t>
  </si>
  <si>
    <t>Register Here!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</si>
</sst>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1"/>
      <name val="Sylfaen"/>
      <family val="1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23E80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3" fontId="2" fillId="4" borderId="10" xfId="0" applyNumberFormat="1" applyFont="1" applyFill="1" applyBorder="1" applyAlignment="1" applyProtection="1">
      <alignment vertical="center"/>
      <protection locked="0"/>
    </xf>
    <xf numFmtId="3" fontId="2" fillId="4" borderId="11" xfId="0" applyNumberFormat="1" applyFont="1" applyFill="1" applyBorder="1" applyAlignment="1" applyProtection="1">
      <alignment vertical="center"/>
      <protection locked="0"/>
    </xf>
    <xf numFmtId="9" fontId="2" fillId="4" borderId="12" xfId="1" applyFont="1" applyFill="1" applyBorder="1" applyAlignment="1" applyProtection="1">
      <alignment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horizontal="center" vertical="center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3" fontId="2" fillId="3" borderId="10" xfId="0" applyNumberFormat="1" applyFont="1" applyFill="1" applyBorder="1" applyAlignment="1" applyProtection="1">
      <alignment vertical="center"/>
    </xf>
    <xf numFmtId="3" fontId="2" fillId="3" borderId="11" xfId="0" applyNumberFormat="1" applyFont="1" applyFill="1" applyBorder="1" applyAlignment="1" applyProtection="1">
      <alignment vertical="center"/>
    </xf>
    <xf numFmtId="3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horizontal="center" vertical="center"/>
    </xf>
    <xf numFmtId="0" fontId="5" fillId="2" borderId="14" xfId="0" applyFont="1" applyFill="1" applyBorder="1" applyAlignment="1" applyProtection="1">
      <alignment vertical="top" wrapText="1"/>
    </xf>
    <xf numFmtId="0" fontId="0" fillId="6" borderId="0" xfId="0" applyFill="1"/>
    <xf numFmtId="3" fontId="3" fillId="2" borderId="6" xfId="0" applyNumberFormat="1" applyFont="1" applyFill="1" applyBorder="1" applyAlignment="1" applyProtection="1">
      <alignment horizontal="center" vertical="center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top" wrapText="1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 wrapText="1"/>
    </xf>
    <xf numFmtId="0" fontId="8" fillId="8" borderId="6" xfId="2" applyFont="1" applyFill="1" applyBorder="1" applyAlignment="1" applyProtection="1">
      <alignment horizontal="center" vertical="center"/>
    </xf>
    <xf numFmtId="3" fontId="2" fillId="3" borderId="12" xfId="0" applyNumberFormat="1" applyFont="1" applyFill="1" applyBorder="1" applyAlignment="1" applyProtection="1">
      <alignment vertical="center"/>
      <protection hidden="1"/>
    </xf>
    <xf numFmtId="3" fontId="4" fillId="5" borderId="1" xfId="0" applyNumberFormat="1" applyFont="1" applyFill="1" applyBorder="1" applyAlignment="1" applyProtection="1">
      <alignment vertic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38099</xdr:colOff>
      <xdr:row>1</xdr:row>
      <xdr:rowOff>47625</xdr:rowOff>
    </xdr:from>
    <xdr:to>
      <xdr:col>8</xdr:col>
      <xdr:colOff>1</xdr:colOff>
      <xdr:row>1</xdr:row>
      <xdr:rowOff>638174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699" y="295275"/>
          <a:ext cx="1400177" cy="5905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olisticinvestment.in/complimentary-financial-plan-consult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N16"/>
  <sheetViews>
    <sheetView showGridLines="0" tabSelected="1" workbookViewId="0">
      <selection activeCell="H3" sqref="H3"/>
    </sheetView>
  </sheetViews>
  <sheetFormatPr defaultRowHeight="19.5" customHeight="1"/>
  <cols>
    <col min="1" max="6" width="9.140625" style="5"/>
    <col min="7" max="7" width="51.42578125" style="5" bestFit="1" customWidth="1"/>
    <col min="8" max="8" width="21.5703125" style="19" customWidth="1"/>
    <col min="9" max="9" width="8.7109375" style="5" customWidth="1"/>
    <col min="10" max="10" width="10.28515625" style="20" customWidth="1"/>
    <col min="11" max="14" width="10.28515625" style="21" customWidth="1"/>
    <col min="15" max="16384" width="9.140625" style="5"/>
  </cols>
  <sheetData>
    <row r="2" spans="7:14" ht="53.25" thickBot="1">
      <c r="G2" s="26" t="s">
        <v>1</v>
      </c>
      <c r="H2" s="22"/>
      <c r="I2" s="20"/>
      <c r="J2" s="32" t="s">
        <v>15</v>
      </c>
      <c r="K2" s="32"/>
      <c r="L2" s="32"/>
      <c r="M2" s="32"/>
      <c r="N2" s="20"/>
    </row>
    <row r="3" spans="7:14" ht="19.5" customHeight="1">
      <c r="G3" s="6" t="s">
        <v>2</v>
      </c>
      <c r="H3" s="1">
        <v>1000000</v>
      </c>
      <c r="J3" s="32"/>
      <c r="K3" s="32"/>
      <c r="L3" s="32"/>
      <c r="M3" s="32"/>
    </row>
    <row r="4" spans="7:14" ht="19.5" customHeight="1">
      <c r="G4" s="7" t="s">
        <v>4</v>
      </c>
      <c r="H4" s="2">
        <v>5</v>
      </c>
      <c r="J4" s="32"/>
      <c r="K4" s="32"/>
      <c r="L4" s="32"/>
      <c r="M4" s="32"/>
    </row>
    <row r="5" spans="7:14" ht="19.5" customHeight="1" thickBot="1">
      <c r="G5" s="10" t="s">
        <v>5</v>
      </c>
      <c r="H5" s="3">
        <v>0.12</v>
      </c>
      <c r="J5" s="33" t="s">
        <v>16</v>
      </c>
      <c r="K5" s="33"/>
      <c r="L5" s="33"/>
      <c r="M5" s="33"/>
    </row>
    <row r="6" spans="7:14" ht="19.5" customHeight="1" thickBot="1">
      <c r="G6" s="11"/>
      <c r="H6" s="12"/>
    </row>
    <row r="7" spans="7:14" ht="19.5" customHeight="1" thickBot="1">
      <c r="G7" s="13" t="s">
        <v>3</v>
      </c>
      <c r="H7" s="35">
        <f>PMT(H5/12,H4*12,-H3)</f>
        <v>22244.447684901763</v>
      </c>
    </row>
    <row r="8" spans="7:14" ht="19.5" customHeight="1" thickBot="1">
      <c r="G8" s="14"/>
      <c r="H8" s="15"/>
    </row>
    <row r="9" spans="7:14" ht="19.5" customHeight="1" thickBot="1">
      <c r="G9" s="16" t="s">
        <v>6</v>
      </c>
      <c r="H9" s="4">
        <v>1</v>
      </c>
    </row>
    <row r="10" spans="7:14" ht="19.5" customHeight="1" thickBot="1">
      <c r="G10" s="28"/>
      <c r="H10" s="29"/>
    </row>
    <row r="11" spans="7:14" ht="19.5" customHeight="1" thickBot="1">
      <c r="G11" s="30" t="str">
        <f>CONCATENATE("Enter the Loan Month  between 1 and ",H4*12-2)</f>
        <v>Enter the Loan Month  between 1 and 58</v>
      </c>
      <c r="H11" s="31"/>
    </row>
    <row r="12" spans="7:14" ht="19.5" customHeight="1">
      <c r="G12" s="6" t="s">
        <v>8</v>
      </c>
      <c r="H12" s="17">
        <f>(H7*H4*12)-H3</f>
        <v>334666.86109410576</v>
      </c>
    </row>
    <row r="13" spans="7:14" ht="19.5" customHeight="1">
      <c r="G13" s="7" t="s">
        <v>7</v>
      </c>
      <c r="H13" s="18">
        <f>SUM(Workings!I4:I1000)</f>
        <v>449924.52908643382</v>
      </c>
    </row>
    <row r="14" spans="7:14" ht="19.5" customHeight="1">
      <c r="G14" s="7" t="s">
        <v>9</v>
      </c>
      <c r="H14" s="18">
        <f>H13-H12</f>
        <v>115257.66799232806</v>
      </c>
    </row>
    <row r="15" spans="7:14" ht="19.5" customHeight="1" thickBot="1">
      <c r="G15" s="10" t="s">
        <v>10</v>
      </c>
      <c r="H15" s="34">
        <f>MAX(Workings!G3:G1000)-(Term*12)</f>
        <v>12</v>
      </c>
    </row>
    <row r="16" spans="7:14" ht="19.5" customHeight="1">
      <c r="H16" s="20"/>
      <c r="I16" s="21"/>
      <c r="J16" s="21"/>
      <c r="M16" s="5"/>
      <c r="N16" s="5"/>
    </row>
  </sheetData>
  <sheetProtection password="CCF0" sheet="1" objects="1" scenarios="1" selectLockedCells="1"/>
  <mergeCells count="4">
    <mergeCell ref="G10:H10"/>
    <mergeCell ref="G11:H11"/>
    <mergeCell ref="J2:M4"/>
    <mergeCell ref="J5:M5"/>
  </mergeCells>
  <hyperlinks>
    <hyperlink ref="J5:M5" r:id="rId1" display="Register Here!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F1:L1001"/>
  <sheetViews>
    <sheetView showGridLines="0" workbookViewId="0">
      <selection activeCell="G2" sqref="G2"/>
    </sheetView>
  </sheetViews>
  <sheetFormatPr defaultRowHeight="15"/>
  <cols>
    <col min="6" max="6" width="8.140625" customWidth="1"/>
    <col min="7" max="11" width="14.85546875" customWidth="1"/>
    <col min="12" max="12" width="8.140625" customWidth="1"/>
  </cols>
  <sheetData>
    <row r="1" spans="6:12" ht="36.75" customHeight="1">
      <c r="F1" s="23"/>
      <c r="G1" s="23"/>
      <c r="H1" s="23"/>
      <c r="I1" s="23"/>
      <c r="J1" s="23"/>
      <c r="K1" s="23"/>
      <c r="L1" s="23"/>
    </row>
    <row r="2" spans="6:12" ht="36" customHeight="1">
      <c r="F2" s="23"/>
      <c r="G2" s="27" t="s">
        <v>11</v>
      </c>
      <c r="H2" s="24" t="s">
        <v>0</v>
      </c>
      <c r="I2" s="25" t="s">
        <v>12</v>
      </c>
      <c r="J2" s="25" t="s">
        <v>13</v>
      </c>
      <c r="K2" s="25" t="s">
        <v>14</v>
      </c>
      <c r="L2" s="23"/>
    </row>
    <row r="3" spans="6:12" ht="15.75">
      <c r="F3" s="23"/>
      <c r="G3" s="8">
        <v>0</v>
      </c>
      <c r="H3" s="9"/>
      <c r="I3" s="9"/>
      <c r="J3" s="9"/>
      <c r="K3" s="9">
        <f>'New EMI Calculator'!H3</f>
        <v>1000000</v>
      </c>
      <c r="L3" s="23"/>
    </row>
    <row r="4" spans="6:12" ht="15.75">
      <c r="F4" s="23"/>
      <c r="G4" s="8">
        <f>IF(G3&lt;Term*12,1)</f>
        <v>1</v>
      </c>
      <c r="H4" s="9">
        <f>IF(G4="",0,IF(G4="",NA(),IF(OR(G4='New EMI Calculator'!$H$9,G4='New EMI Calculator'!$H$9+1,G4='New EMI Calculator'!$H$9+2,G4='New EMI Calculator'!$H$9+3,G4='New EMI Calculator'!$H$9+4,G4='New EMI Calculator'!$H$9+5),0,EMI)))</f>
        <v>0</v>
      </c>
      <c r="I4" s="9">
        <f t="shared" ref="I4:I67" si="0">IF(G4="","",IF(K3&lt;0,0,K3)*Rate/12)</f>
        <v>10000</v>
      </c>
      <c r="J4" s="9">
        <f>IF(G4="","",IF(OR(G4='New EMI Calculator'!$H$9,G4='New EMI Calculator'!$H$9+1,G4='New EMI Calculator'!$H$9+2,G4='New EMI Calculator'!$H$9+3,G4='New EMI Calculator'!$H$9+4,G4='New EMI Calculator'!$H$9+5),I4,H4-I4))</f>
        <v>10000</v>
      </c>
      <c r="K4" s="9">
        <f>IF(AND(H4&lt;&gt;0,H4&lt;EMI),0,IF(G4="","",IF(K3&lt;=0,0,IF(OR(G4='New EMI Calculator'!$H$9,G4='New EMI Calculator'!$H$9+1,G4='New EMI Calculator'!$H$9+2,G4='New EMI Calculator'!$H$9+3,G4='New EMI Calculator'!$H$9+4,G4='New EMI Calculator'!$H$9+5),K3+J4,K3-J4))))</f>
        <v>1010000</v>
      </c>
      <c r="L4" s="23"/>
    </row>
    <row r="5" spans="6:12" ht="15.75">
      <c r="F5" s="23"/>
      <c r="G5" s="8">
        <f t="shared" ref="G5:G68" si="1">IF(G4="","",IF(K4=0,"",IF(K4&gt;0,G4+1,IF(G4&lt;Term*12,G4+1,""))))</f>
        <v>2</v>
      </c>
      <c r="H5" s="9">
        <f>IF(G5="",0,IF(K4&lt;EMI,K4,IF(G5="",NA(),IF(OR(G5='New EMI Calculator'!$H$9,G5='New EMI Calculator'!$H$9+1,G5='New EMI Calculator'!$H$9+2,G5='New EMI Calculator'!$H$9+3,G5='New EMI Calculator'!$H$9+4,G5='New EMI Calculator'!$H$9+5),0,EMI))))</f>
        <v>0</v>
      </c>
      <c r="I5" s="9">
        <f t="shared" si="0"/>
        <v>10100</v>
      </c>
      <c r="J5" s="9">
        <f>IF(G5="","",IF(OR(G5='New EMI Calculator'!$H$9,G5='New EMI Calculator'!$H$9+1,G5='New EMI Calculator'!$H$9+2,G5='New EMI Calculator'!$H$9+3,G5='New EMI Calculator'!$H$9+4,G5='New EMI Calculator'!$H$9+5),I5,H5-I5))</f>
        <v>10100</v>
      </c>
      <c r="K5" s="9">
        <f>IF(AND(H5&lt;&gt;0,H5&lt;EMI),0,IF(G5="","",IF(K4&lt;=0,0,IF(OR(G5='New EMI Calculator'!$H$9,G5='New EMI Calculator'!$H$9+1,G5='New EMI Calculator'!$H$9+2,G5='New EMI Calculator'!$H$9+3,G5='New EMI Calculator'!$H$9+4,G5='New EMI Calculator'!$H$9+5),K4+J5,K4-J5))))</f>
        <v>1020100</v>
      </c>
      <c r="L5" s="23"/>
    </row>
    <row r="6" spans="6:12" ht="15.75">
      <c r="F6" s="23"/>
      <c r="G6" s="8">
        <f t="shared" si="1"/>
        <v>3</v>
      </c>
      <c r="H6" s="9">
        <f>IF(G6="",0,IF(K5&lt;EMI,K5,IF(G6="",NA(),IF(OR(G6='New EMI Calculator'!$H$9,G6='New EMI Calculator'!$H$9+1,G6='New EMI Calculator'!$H$9+2,G6='New EMI Calculator'!$H$9+3,G6='New EMI Calculator'!$H$9+4,G6='New EMI Calculator'!$H$9+5),0,EMI))))</f>
        <v>0</v>
      </c>
      <c r="I6" s="9">
        <f t="shared" si="0"/>
        <v>10201</v>
      </c>
      <c r="J6" s="9">
        <f>IF(G6="","",IF(OR(G6='New EMI Calculator'!$H$9,G6='New EMI Calculator'!$H$9+1,G6='New EMI Calculator'!$H$9+2,G6='New EMI Calculator'!$H$9+3,G6='New EMI Calculator'!$H$9+4,G6='New EMI Calculator'!$H$9+5),I6,H6-I6))</f>
        <v>10201</v>
      </c>
      <c r="K6" s="9">
        <f>IF(AND(H6&lt;&gt;0,H6&lt;EMI),0,IF(G6="","",IF(K5&lt;=0,0,IF(OR(G6='New EMI Calculator'!$H$9,G6='New EMI Calculator'!$H$9+1,G6='New EMI Calculator'!$H$9+2,G6='New EMI Calculator'!$H$9+3,G6='New EMI Calculator'!$H$9+4,G6='New EMI Calculator'!$H$9+5),K5+J6,K5-J6))))</f>
        <v>1030301</v>
      </c>
      <c r="L6" s="23"/>
    </row>
    <row r="7" spans="6:12" ht="15.75">
      <c r="F7" s="23"/>
      <c r="G7" s="8">
        <f t="shared" si="1"/>
        <v>4</v>
      </c>
      <c r="H7" s="9">
        <f>IF(G7="",0,IF(K6&lt;EMI,K6,IF(G7="",NA(),IF(OR(G7='New EMI Calculator'!$H$9,G7='New EMI Calculator'!$H$9+1,G7='New EMI Calculator'!$H$9+2,G7='New EMI Calculator'!$H$9+3,G7='New EMI Calculator'!$H$9+4,G7='New EMI Calculator'!$H$9+5),0,EMI))))</f>
        <v>0</v>
      </c>
      <c r="I7" s="9">
        <f t="shared" si="0"/>
        <v>10303.01</v>
      </c>
      <c r="J7" s="9">
        <f>IF(G7="","",IF(OR(G7='New EMI Calculator'!$H$9,G7='New EMI Calculator'!$H$9+1,G7='New EMI Calculator'!$H$9+2,G7='New EMI Calculator'!$H$9+3,G7='New EMI Calculator'!$H$9+4,G7='New EMI Calculator'!$H$9+5),I7,H7-I7))</f>
        <v>10303.01</v>
      </c>
      <c r="K7" s="9">
        <f>IF(AND(H7&lt;&gt;0,H7&lt;EMI),0,IF(G7="","",IF(K6&lt;=0,0,IF(OR(G7='New EMI Calculator'!$H$9,G7='New EMI Calculator'!$H$9+1,G7='New EMI Calculator'!$H$9+2,G7='New EMI Calculator'!$H$9+3,G7='New EMI Calculator'!$H$9+4,G7='New EMI Calculator'!$H$9+5),K6+J7,K6-J7))))</f>
        <v>1040604.01</v>
      </c>
      <c r="L7" s="23"/>
    </row>
    <row r="8" spans="6:12" ht="15.75">
      <c r="F8" s="23"/>
      <c r="G8" s="8">
        <f t="shared" si="1"/>
        <v>5</v>
      </c>
      <c r="H8" s="9">
        <f>IF(G8="",0,IF(K7&lt;EMI,K7,IF(G8="",NA(),IF(OR(G8='New EMI Calculator'!$H$9,G8='New EMI Calculator'!$H$9+1,G8='New EMI Calculator'!$H$9+2,G8='New EMI Calculator'!$H$9+3,G8='New EMI Calculator'!$H$9+4,G8='New EMI Calculator'!$H$9+5),0,EMI))))</f>
        <v>0</v>
      </c>
      <c r="I8" s="9">
        <f t="shared" si="0"/>
        <v>10406.0401</v>
      </c>
      <c r="J8" s="9">
        <f>IF(G8="","",IF(OR(G8='New EMI Calculator'!$H$9,G8='New EMI Calculator'!$H$9+1,G8='New EMI Calculator'!$H$9+2,G8='New EMI Calculator'!$H$9+3,G8='New EMI Calculator'!$H$9+4,G8='New EMI Calculator'!$H$9+5),I8,H8-I8))</f>
        <v>10406.0401</v>
      </c>
      <c r="K8" s="9">
        <f>IF(AND(H8&lt;&gt;0,H8&lt;EMI),0,IF(G8="","",IF(K7&lt;=0,0,IF(OR(G8='New EMI Calculator'!$H$9,G8='New EMI Calculator'!$H$9+1,G8='New EMI Calculator'!$H$9+2,G8='New EMI Calculator'!$H$9+3,G8='New EMI Calculator'!$H$9+4,G8='New EMI Calculator'!$H$9+5),K7+J8,K7-J8))))</f>
        <v>1051010.0501000001</v>
      </c>
      <c r="L8" s="23"/>
    </row>
    <row r="9" spans="6:12" ht="15.75">
      <c r="F9" s="23"/>
      <c r="G9" s="8">
        <f t="shared" si="1"/>
        <v>6</v>
      </c>
      <c r="H9" s="9">
        <f>IF(G9="",0,IF(K8&lt;EMI,K8,IF(G9="",NA(),IF(OR(G9='New EMI Calculator'!$H$9,G9='New EMI Calculator'!$H$9+1,G9='New EMI Calculator'!$H$9+2,G9='New EMI Calculator'!$H$9+3,G9='New EMI Calculator'!$H$9+4,G9='New EMI Calculator'!$H$9+5),0,EMI))))</f>
        <v>0</v>
      </c>
      <c r="I9" s="9">
        <f t="shared" si="0"/>
        <v>10510.100501000001</v>
      </c>
      <c r="J9" s="9">
        <f>IF(G9="","",IF(OR(G9='New EMI Calculator'!$H$9,G9='New EMI Calculator'!$H$9+1,G9='New EMI Calculator'!$H$9+2,G9='New EMI Calculator'!$H$9+3,G9='New EMI Calculator'!$H$9+4,G9='New EMI Calculator'!$H$9+5),I9,H9-I9))</f>
        <v>10510.100501000001</v>
      </c>
      <c r="K9" s="9">
        <f>IF(AND(H9&lt;&gt;0,H9&lt;EMI),0,IF(G9="","",IF(K8&lt;=0,0,IF(OR(G9='New EMI Calculator'!$H$9,G9='New EMI Calculator'!$H$9+1,G9='New EMI Calculator'!$H$9+2,G9='New EMI Calculator'!$H$9+3,G9='New EMI Calculator'!$H$9+4,G9='New EMI Calculator'!$H$9+5),K8+J9,K8-J9))))</f>
        <v>1061520.1506010001</v>
      </c>
      <c r="L9" s="23"/>
    </row>
    <row r="10" spans="6:12" ht="15.75">
      <c r="F10" s="23"/>
      <c r="G10" s="8">
        <f t="shared" si="1"/>
        <v>7</v>
      </c>
      <c r="H10" s="9">
        <f>IF(G10="",0,IF(K9&lt;EMI,K9,IF(G10="",NA(),IF(OR(G10='New EMI Calculator'!$H$9,G10='New EMI Calculator'!$H$9+1,G10='New EMI Calculator'!$H$9+2,G10='New EMI Calculator'!$H$9+3,G10='New EMI Calculator'!$H$9+4,G10='New EMI Calculator'!$H$9+5),0,EMI))))</f>
        <v>22244.447684901763</v>
      </c>
      <c r="I10" s="9">
        <f t="shared" si="0"/>
        <v>10615.20150601</v>
      </c>
      <c r="J10" s="9">
        <f>IF(G10="","",IF(OR(G10='New EMI Calculator'!$H$9,G10='New EMI Calculator'!$H$9+1,G10='New EMI Calculator'!$H$9+2,G10='New EMI Calculator'!$H$9+3,G10='New EMI Calculator'!$H$9+4,G10='New EMI Calculator'!$H$9+5),I10,H10-I10))</f>
        <v>11629.246178891763</v>
      </c>
      <c r="K10" s="9">
        <f>IF(AND(H10&lt;&gt;0,H10&lt;EMI),0,IF(G10="","",IF(K9&lt;=0,0,IF(OR(G10='New EMI Calculator'!$H$9,G10='New EMI Calculator'!$H$9+1,G10='New EMI Calculator'!$H$9+2,G10='New EMI Calculator'!$H$9+3,G10='New EMI Calculator'!$H$9+4,G10='New EMI Calculator'!$H$9+5),K9+J10,K9-J10))))</f>
        <v>1049890.9044221083</v>
      </c>
      <c r="L10" s="23"/>
    </row>
    <row r="11" spans="6:12" ht="15.75">
      <c r="F11" s="23"/>
      <c r="G11" s="8">
        <f t="shared" si="1"/>
        <v>8</v>
      </c>
      <c r="H11" s="9">
        <f>IF(G11="",0,IF(K10&lt;EMI,K10,IF(G11="",NA(),IF(OR(G11='New EMI Calculator'!$H$9,G11='New EMI Calculator'!$H$9+1,G11='New EMI Calculator'!$H$9+2,G11='New EMI Calculator'!$H$9+3,G11='New EMI Calculator'!$H$9+4,G11='New EMI Calculator'!$H$9+5),0,EMI))))</f>
        <v>22244.447684901763</v>
      </c>
      <c r="I11" s="9">
        <f t="shared" si="0"/>
        <v>10498.909044221082</v>
      </c>
      <c r="J11" s="9">
        <f>IF(G11="","",IF(OR(G11='New EMI Calculator'!$H$9,G11='New EMI Calculator'!$H$9+1,G11='New EMI Calculator'!$H$9+2,G11='New EMI Calculator'!$H$9+3,G11='New EMI Calculator'!$H$9+4,G11='New EMI Calculator'!$H$9+5),I11,H11-I11))</f>
        <v>11745.538640680681</v>
      </c>
      <c r="K11" s="9">
        <f>IF(AND(H11&lt;&gt;0,H11&lt;EMI),0,IF(G11="","",IF(K10&lt;=0,0,IF(OR(G11='New EMI Calculator'!$H$9,G11='New EMI Calculator'!$H$9+1,G11='New EMI Calculator'!$H$9+2,G11='New EMI Calculator'!$H$9+3,G11='New EMI Calculator'!$H$9+4,G11='New EMI Calculator'!$H$9+5),K10+J11,K10-J11))))</f>
        <v>1038145.3657814276</v>
      </c>
      <c r="L11" s="23"/>
    </row>
    <row r="12" spans="6:12" ht="15.75">
      <c r="F12" s="23"/>
      <c r="G12" s="8">
        <f t="shared" si="1"/>
        <v>9</v>
      </c>
      <c r="H12" s="9">
        <f>IF(G12="",0,IF(K11&lt;EMI,K11,IF(G12="",NA(),IF(OR(G12='New EMI Calculator'!$H$9,G12='New EMI Calculator'!$H$9+1,G12='New EMI Calculator'!$H$9+2,G12='New EMI Calculator'!$H$9+3,G12='New EMI Calculator'!$H$9+4,G12='New EMI Calculator'!$H$9+5),0,EMI))))</f>
        <v>22244.447684901763</v>
      </c>
      <c r="I12" s="9">
        <f t="shared" si="0"/>
        <v>10381.453657814276</v>
      </c>
      <c r="J12" s="9">
        <f>IF(G12="","",IF(OR(G12='New EMI Calculator'!$H$9,G12='New EMI Calculator'!$H$9+1,G12='New EMI Calculator'!$H$9+2,G12='New EMI Calculator'!$H$9+3,G12='New EMI Calculator'!$H$9+4,G12='New EMI Calculator'!$H$9+5),I12,H12-I12))</f>
        <v>11862.994027087487</v>
      </c>
      <c r="K12" s="9">
        <f>IF(AND(H12&lt;&gt;0,H12&lt;EMI),0,IF(G12="","",IF(K11&lt;=0,0,IF(OR(G12='New EMI Calculator'!$H$9,G12='New EMI Calculator'!$H$9+1,G12='New EMI Calculator'!$H$9+2,G12='New EMI Calculator'!$H$9+3,G12='New EMI Calculator'!$H$9+4,G12='New EMI Calculator'!$H$9+5),K11+J12,K11-J12))))</f>
        <v>1026282.3717543401</v>
      </c>
      <c r="L12" s="23"/>
    </row>
    <row r="13" spans="6:12" ht="15.75">
      <c r="F13" s="23"/>
      <c r="G13" s="8">
        <f t="shared" si="1"/>
        <v>10</v>
      </c>
      <c r="H13" s="9">
        <f>IF(G13="",0,IF(K12&lt;EMI,K12,IF(G13="",NA(),IF(OR(G13='New EMI Calculator'!$H$9,G13='New EMI Calculator'!$H$9+1,G13='New EMI Calculator'!$H$9+2,G13='New EMI Calculator'!$H$9+3,G13='New EMI Calculator'!$H$9+4,G13='New EMI Calculator'!$H$9+5),0,EMI))))</f>
        <v>22244.447684901763</v>
      </c>
      <c r="I13" s="9">
        <f t="shared" si="0"/>
        <v>10262.823717543401</v>
      </c>
      <c r="J13" s="9">
        <f>IF(G13="","",IF(OR(G13='New EMI Calculator'!$H$9,G13='New EMI Calculator'!$H$9+1,G13='New EMI Calculator'!$H$9+2,G13='New EMI Calculator'!$H$9+3,G13='New EMI Calculator'!$H$9+4,G13='New EMI Calculator'!$H$9+5),I13,H13-I13))</f>
        <v>11981.623967358362</v>
      </c>
      <c r="K13" s="9">
        <f>IF(AND(H13&lt;&gt;0,H13&lt;EMI),0,IF(G13="","",IF(K12&lt;=0,0,IF(OR(G13='New EMI Calculator'!$H$9,G13='New EMI Calculator'!$H$9+1,G13='New EMI Calculator'!$H$9+2,G13='New EMI Calculator'!$H$9+3,G13='New EMI Calculator'!$H$9+4,G13='New EMI Calculator'!$H$9+5),K12+J13,K12-J13))))</f>
        <v>1014300.7477869818</v>
      </c>
      <c r="L13" s="23"/>
    </row>
    <row r="14" spans="6:12" ht="15.75">
      <c r="F14" s="23"/>
      <c r="G14" s="8">
        <f t="shared" si="1"/>
        <v>11</v>
      </c>
      <c r="H14" s="9">
        <f>IF(G14="",0,IF(K13&lt;EMI,K13,IF(G14="",NA(),IF(OR(G14='New EMI Calculator'!$H$9,G14='New EMI Calculator'!$H$9+1,G14='New EMI Calculator'!$H$9+2,G14='New EMI Calculator'!$H$9+3,G14='New EMI Calculator'!$H$9+4,G14='New EMI Calculator'!$H$9+5),0,EMI))))</f>
        <v>22244.447684901763</v>
      </c>
      <c r="I14" s="9">
        <f t="shared" si="0"/>
        <v>10143.007477869816</v>
      </c>
      <c r="J14" s="9">
        <f>IF(G14="","",IF(OR(G14='New EMI Calculator'!$H$9,G14='New EMI Calculator'!$H$9+1,G14='New EMI Calculator'!$H$9+2,G14='New EMI Calculator'!$H$9+3,G14='New EMI Calculator'!$H$9+4,G14='New EMI Calculator'!$H$9+5),I14,H14-I14))</f>
        <v>12101.440207031947</v>
      </c>
      <c r="K14" s="9">
        <f>IF(AND(H14&lt;&gt;0,H14&lt;EMI),0,IF(G14="","",IF(K13&lt;=0,0,IF(OR(G14='New EMI Calculator'!$H$9,G14='New EMI Calculator'!$H$9+1,G14='New EMI Calculator'!$H$9+2,G14='New EMI Calculator'!$H$9+3,G14='New EMI Calculator'!$H$9+4,G14='New EMI Calculator'!$H$9+5),K13+J14,K13-J14))))</f>
        <v>1002199.3075799498</v>
      </c>
      <c r="L14" s="23"/>
    </row>
    <row r="15" spans="6:12" ht="15.75">
      <c r="F15" s="23"/>
      <c r="G15" s="8">
        <f t="shared" si="1"/>
        <v>12</v>
      </c>
      <c r="H15" s="9">
        <f>IF(G15="",0,IF(K14&lt;EMI,K14,IF(G15="",NA(),IF(OR(G15='New EMI Calculator'!$H$9,G15='New EMI Calculator'!$H$9+1,G15='New EMI Calculator'!$H$9+2,G15='New EMI Calculator'!$H$9+3,G15='New EMI Calculator'!$H$9+4,G15='New EMI Calculator'!$H$9+5),0,EMI))))</f>
        <v>22244.447684901763</v>
      </c>
      <c r="I15" s="9">
        <f t="shared" si="0"/>
        <v>10021.993075799497</v>
      </c>
      <c r="J15" s="9">
        <f>IF(G15="","",IF(OR(G15='New EMI Calculator'!$H$9,G15='New EMI Calculator'!$H$9+1,G15='New EMI Calculator'!$H$9+2,G15='New EMI Calculator'!$H$9+3,G15='New EMI Calculator'!$H$9+4,G15='New EMI Calculator'!$H$9+5),I15,H15-I15))</f>
        <v>12222.454609102266</v>
      </c>
      <c r="K15" s="9">
        <f>IF(AND(H15&lt;&gt;0,H15&lt;EMI),0,IF(G15="","",IF(K14&lt;=0,0,IF(OR(G15='New EMI Calculator'!$H$9,G15='New EMI Calculator'!$H$9+1,G15='New EMI Calculator'!$H$9+2,G15='New EMI Calculator'!$H$9+3,G15='New EMI Calculator'!$H$9+4,G15='New EMI Calculator'!$H$9+5),K14+J15,K14-J15))))</f>
        <v>989976.85297084763</v>
      </c>
      <c r="L15" s="23"/>
    </row>
    <row r="16" spans="6:12" ht="15.75">
      <c r="F16" s="23"/>
      <c r="G16" s="8">
        <f t="shared" si="1"/>
        <v>13</v>
      </c>
      <c r="H16" s="9">
        <f>IF(G16="",0,IF(K15&lt;EMI,K15,IF(G16="",NA(),IF(OR(G16='New EMI Calculator'!$H$9,G16='New EMI Calculator'!$H$9+1,G16='New EMI Calculator'!$H$9+2,G16='New EMI Calculator'!$H$9+3,G16='New EMI Calculator'!$H$9+4,G16='New EMI Calculator'!$H$9+5),0,EMI))))</f>
        <v>22244.447684901763</v>
      </c>
      <c r="I16" s="9">
        <f t="shared" si="0"/>
        <v>9899.7685297084754</v>
      </c>
      <c r="J16" s="9">
        <f>IF(G16="","",IF(OR(G16='New EMI Calculator'!$H$9,G16='New EMI Calculator'!$H$9+1,G16='New EMI Calculator'!$H$9+2,G16='New EMI Calculator'!$H$9+3,G16='New EMI Calculator'!$H$9+4,G16='New EMI Calculator'!$H$9+5),I16,H16-I16))</f>
        <v>12344.679155193287</v>
      </c>
      <c r="K16" s="9">
        <f>IF(AND(H16&lt;&gt;0,H16&lt;EMI),0,IF(G16="","",IF(K15&lt;=0,0,IF(OR(G16='New EMI Calculator'!$H$9,G16='New EMI Calculator'!$H$9+1,G16='New EMI Calculator'!$H$9+2,G16='New EMI Calculator'!$H$9+3,G16='New EMI Calculator'!$H$9+4,G16='New EMI Calculator'!$H$9+5),K15+J16,K15-J16))))</f>
        <v>977632.17381565436</v>
      </c>
      <c r="L16" s="23"/>
    </row>
    <row r="17" spans="6:12" ht="15.75">
      <c r="F17" s="23"/>
      <c r="G17" s="8">
        <f t="shared" si="1"/>
        <v>14</v>
      </c>
      <c r="H17" s="9">
        <f>IF(G17="",0,IF(K16&lt;EMI,K16,IF(G17="",NA(),IF(OR(G17='New EMI Calculator'!$H$9,G17='New EMI Calculator'!$H$9+1,G17='New EMI Calculator'!$H$9+2,G17='New EMI Calculator'!$H$9+3,G17='New EMI Calculator'!$H$9+4,G17='New EMI Calculator'!$H$9+5),0,EMI))))</f>
        <v>22244.447684901763</v>
      </c>
      <c r="I17" s="9">
        <f t="shared" si="0"/>
        <v>9776.3217381565428</v>
      </c>
      <c r="J17" s="9">
        <f>IF(G17="","",IF(OR(G17='New EMI Calculator'!$H$9,G17='New EMI Calculator'!$H$9+1,G17='New EMI Calculator'!$H$9+2,G17='New EMI Calculator'!$H$9+3,G17='New EMI Calculator'!$H$9+4,G17='New EMI Calculator'!$H$9+5),I17,H17-I17))</f>
        <v>12468.12594674522</v>
      </c>
      <c r="K17" s="9">
        <f>IF(AND(H17&lt;&gt;0,H17&lt;EMI),0,IF(G17="","",IF(K16&lt;=0,0,IF(OR(G17='New EMI Calculator'!$H$9,G17='New EMI Calculator'!$H$9+1,G17='New EMI Calculator'!$H$9+2,G17='New EMI Calculator'!$H$9+3,G17='New EMI Calculator'!$H$9+4,G17='New EMI Calculator'!$H$9+5),K16+J17,K16-J17))))</f>
        <v>965164.04786890908</v>
      </c>
      <c r="L17" s="23"/>
    </row>
    <row r="18" spans="6:12" ht="15.75">
      <c r="F18" s="23"/>
      <c r="G18" s="8">
        <f t="shared" si="1"/>
        <v>15</v>
      </c>
      <c r="H18" s="9">
        <f>IF(G18="",0,IF(K17&lt;EMI,K17,IF(G18="",NA(),IF(OR(G18='New EMI Calculator'!$H$9,G18='New EMI Calculator'!$H$9+1,G18='New EMI Calculator'!$H$9+2,G18='New EMI Calculator'!$H$9+3,G18='New EMI Calculator'!$H$9+4,G18='New EMI Calculator'!$H$9+5),0,EMI))))</f>
        <v>22244.447684901763</v>
      </c>
      <c r="I18" s="9">
        <f t="shared" si="0"/>
        <v>9651.6404786890907</v>
      </c>
      <c r="J18" s="9">
        <f>IF(G18="","",IF(OR(G18='New EMI Calculator'!$H$9,G18='New EMI Calculator'!$H$9+1,G18='New EMI Calculator'!$H$9+2,G18='New EMI Calculator'!$H$9+3,G18='New EMI Calculator'!$H$9+4,G18='New EMI Calculator'!$H$9+5),I18,H18-I18))</f>
        <v>12592.807206212672</v>
      </c>
      <c r="K18" s="9">
        <f>IF(AND(H18&lt;&gt;0,H18&lt;EMI),0,IF(G18="","",IF(K17&lt;=0,0,IF(OR(G18='New EMI Calculator'!$H$9,G18='New EMI Calculator'!$H$9+1,G18='New EMI Calculator'!$H$9+2,G18='New EMI Calculator'!$H$9+3,G18='New EMI Calculator'!$H$9+4,G18='New EMI Calculator'!$H$9+5),K17+J18,K17-J18))))</f>
        <v>952571.24066269642</v>
      </c>
      <c r="L18" s="23"/>
    </row>
    <row r="19" spans="6:12" ht="15.75">
      <c r="F19" s="23"/>
      <c r="G19" s="8">
        <f t="shared" si="1"/>
        <v>16</v>
      </c>
      <c r="H19" s="9">
        <f>IF(G19="",0,IF(K18&lt;EMI,K18,IF(G19="",NA(),IF(OR(G19='New EMI Calculator'!$H$9,G19='New EMI Calculator'!$H$9+1,G19='New EMI Calculator'!$H$9+2,G19='New EMI Calculator'!$H$9+3,G19='New EMI Calculator'!$H$9+4,G19='New EMI Calculator'!$H$9+5),0,EMI))))</f>
        <v>22244.447684901763</v>
      </c>
      <c r="I19" s="9">
        <f t="shared" si="0"/>
        <v>9525.7124066269644</v>
      </c>
      <c r="J19" s="9">
        <f>IF(G19="","",IF(OR(G19='New EMI Calculator'!$H$9,G19='New EMI Calculator'!$H$9+1,G19='New EMI Calculator'!$H$9+2,G19='New EMI Calculator'!$H$9+3,G19='New EMI Calculator'!$H$9+4,G19='New EMI Calculator'!$H$9+5),I19,H19-I19))</f>
        <v>12718.735278274798</v>
      </c>
      <c r="K19" s="9">
        <f>IF(AND(H19&lt;&gt;0,H19&lt;EMI),0,IF(G19="","",IF(K18&lt;=0,0,IF(OR(G19='New EMI Calculator'!$H$9,G19='New EMI Calculator'!$H$9+1,G19='New EMI Calculator'!$H$9+2,G19='New EMI Calculator'!$H$9+3,G19='New EMI Calculator'!$H$9+4,G19='New EMI Calculator'!$H$9+5),K18+J19,K18-J19))))</f>
        <v>939852.50538442167</v>
      </c>
      <c r="L19" s="23"/>
    </row>
    <row r="20" spans="6:12" ht="15.75">
      <c r="F20" s="23"/>
      <c r="G20" s="8">
        <f t="shared" si="1"/>
        <v>17</v>
      </c>
      <c r="H20" s="9">
        <f>IF(G20="",0,IF(K19&lt;EMI,K19,IF(G20="",NA(),IF(OR(G20='New EMI Calculator'!$H$9,G20='New EMI Calculator'!$H$9+1,G20='New EMI Calculator'!$H$9+2,G20='New EMI Calculator'!$H$9+3,G20='New EMI Calculator'!$H$9+4,G20='New EMI Calculator'!$H$9+5),0,EMI))))</f>
        <v>22244.447684901763</v>
      </c>
      <c r="I20" s="9">
        <f t="shared" si="0"/>
        <v>9398.525053844216</v>
      </c>
      <c r="J20" s="9">
        <f>IF(G20="","",IF(OR(G20='New EMI Calculator'!$H$9,G20='New EMI Calculator'!$H$9+1,G20='New EMI Calculator'!$H$9+2,G20='New EMI Calculator'!$H$9+3,G20='New EMI Calculator'!$H$9+4,G20='New EMI Calculator'!$H$9+5),I20,H20-I20))</f>
        <v>12845.922631057547</v>
      </c>
      <c r="K20" s="9">
        <f>IF(AND(H20&lt;&gt;0,H20&lt;EMI),0,IF(G20="","",IF(K19&lt;=0,0,IF(OR(G20='New EMI Calculator'!$H$9,G20='New EMI Calculator'!$H$9+1,G20='New EMI Calculator'!$H$9+2,G20='New EMI Calculator'!$H$9+3,G20='New EMI Calculator'!$H$9+4,G20='New EMI Calculator'!$H$9+5),K19+J20,K19-J20))))</f>
        <v>927006.58275336411</v>
      </c>
      <c r="L20" s="23"/>
    </row>
    <row r="21" spans="6:12" ht="15.75">
      <c r="F21" s="23"/>
      <c r="G21" s="8">
        <f t="shared" si="1"/>
        <v>18</v>
      </c>
      <c r="H21" s="9">
        <f>IF(G21="",0,IF(K20&lt;EMI,K20,IF(G21="",NA(),IF(OR(G21='New EMI Calculator'!$H$9,G21='New EMI Calculator'!$H$9+1,G21='New EMI Calculator'!$H$9+2,G21='New EMI Calculator'!$H$9+3,G21='New EMI Calculator'!$H$9+4,G21='New EMI Calculator'!$H$9+5),0,EMI))))</f>
        <v>22244.447684901763</v>
      </c>
      <c r="I21" s="9">
        <f t="shared" si="0"/>
        <v>9270.0658275336409</v>
      </c>
      <c r="J21" s="9">
        <f>IF(G21="","",IF(OR(G21='New EMI Calculator'!$H$9,G21='New EMI Calculator'!$H$9+1,G21='New EMI Calculator'!$H$9+2,G21='New EMI Calculator'!$H$9+3,G21='New EMI Calculator'!$H$9+4,G21='New EMI Calculator'!$H$9+5),I21,H21-I21))</f>
        <v>12974.381857368122</v>
      </c>
      <c r="K21" s="9">
        <f>IF(AND(H21&lt;&gt;0,H21&lt;EMI),0,IF(G21="","",IF(K20&lt;=0,0,IF(OR(G21='New EMI Calculator'!$H$9,G21='New EMI Calculator'!$H$9+1,G21='New EMI Calculator'!$H$9+2,G21='New EMI Calculator'!$H$9+3,G21='New EMI Calculator'!$H$9+4,G21='New EMI Calculator'!$H$9+5),K20+J21,K20-J21))))</f>
        <v>914032.20089599595</v>
      </c>
      <c r="L21" s="23"/>
    </row>
    <row r="22" spans="6:12" ht="15.75">
      <c r="F22" s="23"/>
      <c r="G22" s="8">
        <f t="shared" si="1"/>
        <v>19</v>
      </c>
      <c r="H22" s="9">
        <f>IF(G22="",0,IF(K21&lt;EMI,K21,IF(G22="",NA(),IF(OR(G22='New EMI Calculator'!$H$9,G22='New EMI Calculator'!$H$9+1,G22='New EMI Calculator'!$H$9+2,G22='New EMI Calculator'!$H$9+3,G22='New EMI Calculator'!$H$9+4,G22='New EMI Calculator'!$H$9+5),0,EMI))))</f>
        <v>22244.447684901763</v>
      </c>
      <c r="I22" s="9">
        <f t="shared" si="0"/>
        <v>9140.3220089599581</v>
      </c>
      <c r="J22" s="9">
        <f>IF(G22="","",IF(OR(G22='New EMI Calculator'!$H$9,G22='New EMI Calculator'!$H$9+1,G22='New EMI Calculator'!$H$9+2,G22='New EMI Calculator'!$H$9+3,G22='New EMI Calculator'!$H$9+4,G22='New EMI Calculator'!$H$9+5),I22,H22-I22))</f>
        <v>13104.125675941805</v>
      </c>
      <c r="K22" s="9">
        <f>IF(AND(H22&lt;&gt;0,H22&lt;EMI),0,IF(G22="","",IF(K21&lt;=0,0,IF(OR(G22='New EMI Calculator'!$H$9,G22='New EMI Calculator'!$H$9+1,G22='New EMI Calculator'!$H$9+2,G22='New EMI Calculator'!$H$9+3,G22='New EMI Calculator'!$H$9+4,G22='New EMI Calculator'!$H$9+5),K21+J22,K21-J22))))</f>
        <v>900928.07522005413</v>
      </c>
      <c r="L22" s="23"/>
    </row>
    <row r="23" spans="6:12" ht="15.75">
      <c r="F23" s="23"/>
      <c r="G23" s="8">
        <f t="shared" si="1"/>
        <v>20</v>
      </c>
      <c r="H23" s="9">
        <f>IF(G23="",0,IF(K22&lt;EMI,K22,IF(G23="",NA(),IF(OR(G23='New EMI Calculator'!$H$9,G23='New EMI Calculator'!$H$9+1,G23='New EMI Calculator'!$H$9+2,G23='New EMI Calculator'!$H$9+3,G23='New EMI Calculator'!$H$9+4,G23='New EMI Calculator'!$H$9+5),0,EMI))))</f>
        <v>22244.447684901763</v>
      </c>
      <c r="I23" s="9">
        <f t="shared" si="0"/>
        <v>9009.2807522005405</v>
      </c>
      <c r="J23" s="9">
        <f>IF(G23="","",IF(OR(G23='New EMI Calculator'!$H$9,G23='New EMI Calculator'!$H$9+1,G23='New EMI Calculator'!$H$9+2,G23='New EMI Calculator'!$H$9+3,G23='New EMI Calculator'!$H$9+4,G23='New EMI Calculator'!$H$9+5),I23,H23-I23))</f>
        <v>13235.166932701222</v>
      </c>
      <c r="K23" s="9">
        <f>IF(AND(H23&lt;&gt;0,H23&lt;EMI),0,IF(G23="","",IF(K22&lt;=0,0,IF(OR(G23='New EMI Calculator'!$H$9,G23='New EMI Calculator'!$H$9+1,G23='New EMI Calculator'!$H$9+2,G23='New EMI Calculator'!$H$9+3,G23='New EMI Calculator'!$H$9+4,G23='New EMI Calculator'!$H$9+5),K22+J23,K22-J23))))</f>
        <v>887692.90828735288</v>
      </c>
      <c r="L23" s="23"/>
    </row>
    <row r="24" spans="6:12" ht="15.75">
      <c r="F24" s="23"/>
      <c r="G24" s="8">
        <f t="shared" si="1"/>
        <v>21</v>
      </c>
      <c r="H24" s="9">
        <f>IF(G24="",0,IF(K23&lt;EMI,K23,IF(G24="",NA(),IF(OR(G24='New EMI Calculator'!$H$9,G24='New EMI Calculator'!$H$9+1,G24='New EMI Calculator'!$H$9+2,G24='New EMI Calculator'!$H$9+3,G24='New EMI Calculator'!$H$9+4,G24='New EMI Calculator'!$H$9+5),0,EMI))))</f>
        <v>22244.447684901763</v>
      </c>
      <c r="I24" s="9">
        <f t="shared" si="0"/>
        <v>8876.9290828735284</v>
      </c>
      <c r="J24" s="9">
        <f>IF(G24="","",IF(OR(G24='New EMI Calculator'!$H$9,G24='New EMI Calculator'!$H$9+1,G24='New EMI Calculator'!$H$9+2,G24='New EMI Calculator'!$H$9+3,G24='New EMI Calculator'!$H$9+4,G24='New EMI Calculator'!$H$9+5),I24,H24-I24))</f>
        <v>13367.518602028234</v>
      </c>
      <c r="K24" s="9">
        <f>IF(AND(H24&lt;&gt;0,H24&lt;EMI),0,IF(G24="","",IF(K23&lt;=0,0,IF(OR(G24='New EMI Calculator'!$H$9,G24='New EMI Calculator'!$H$9+1,G24='New EMI Calculator'!$H$9+2,G24='New EMI Calculator'!$H$9+3,G24='New EMI Calculator'!$H$9+4,G24='New EMI Calculator'!$H$9+5),K23+J24,K23-J24))))</f>
        <v>874325.38968532463</v>
      </c>
      <c r="L24" s="23"/>
    </row>
    <row r="25" spans="6:12" ht="15.75">
      <c r="F25" s="23"/>
      <c r="G25" s="8">
        <f t="shared" si="1"/>
        <v>22</v>
      </c>
      <c r="H25" s="9">
        <f>IF(G25="",0,IF(K24&lt;EMI,K24,IF(G25="",NA(),IF(OR(G25='New EMI Calculator'!$H$9,G25='New EMI Calculator'!$H$9+1,G25='New EMI Calculator'!$H$9+2,G25='New EMI Calculator'!$H$9+3,G25='New EMI Calculator'!$H$9+4,G25='New EMI Calculator'!$H$9+5),0,EMI))))</f>
        <v>22244.447684901763</v>
      </c>
      <c r="I25" s="9">
        <f t="shared" si="0"/>
        <v>8743.2538968532463</v>
      </c>
      <c r="J25" s="9">
        <f>IF(G25="","",IF(OR(G25='New EMI Calculator'!$H$9,G25='New EMI Calculator'!$H$9+1,G25='New EMI Calculator'!$H$9+2,G25='New EMI Calculator'!$H$9+3,G25='New EMI Calculator'!$H$9+4,G25='New EMI Calculator'!$H$9+5),I25,H25-I25))</f>
        <v>13501.193788048517</v>
      </c>
      <c r="K25" s="9">
        <f>IF(AND(H25&lt;&gt;0,H25&lt;EMI),0,IF(G25="","",IF(K24&lt;=0,0,IF(OR(G25='New EMI Calculator'!$H$9,G25='New EMI Calculator'!$H$9+1,G25='New EMI Calculator'!$H$9+2,G25='New EMI Calculator'!$H$9+3,G25='New EMI Calculator'!$H$9+4,G25='New EMI Calculator'!$H$9+5),K24+J25,K24-J25))))</f>
        <v>860824.19589727616</v>
      </c>
      <c r="L25" s="23"/>
    </row>
    <row r="26" spans="6:12" ht="15.75">
      <c r="F26" s="23"/>
      <c r="G26" s="8">
        <f t="shared" si="1"/>
        <v>23</v>
      </c>
      <c r="H26" s="9">
        <f>IF(G26="",0,IF(K25&lt;EMI,K25,IF(G26="",NA(),IF(OR(G26='New EMI Calculator'!$H$9,G26='New EMI Calculator'!$H$9+1,G26='New EMI Calculator'!$H$9+2,G26='New EMI Calculator'!$H$9+3,G26='New EMI Calculator'!$H$9+4,G26='New EMI Calculator'!$H$9+5),0,EMI))))</f>
        <v>22244.447684901763</v>
      </c>
      <c r="I26" s="9">
        <f t="shared" si="0"/>
        <v>8608.2419589727615</v>
      </c>
      <c r="J26" s="9">
        <f>IF(G26="","",IF(OR(G26='New EMI Calculator'!$H$9,G26='New EMI Calculator'!$H$9+1,G26='New EMI Calculator'!$H$9+2,G26='New EMI Calculator'!$H$9+3,G26='New EMI Calculator'!$H$9+4,G26='New EMI Calculator'!$H$9+5),I26,H26-I26))</f>
        <v>13636.205725929001</v>
      </c>
      <c r="K26" s="9">
        <f>IF(AND(H26&lt;&gt;0,H26&lt;EMI),0,IF(G26="","",IF(K25&lt;=0,0,IF(OR(G26='New EMI Calculator'!$H$9,G26='New EMI Calculator'!$H$9+1,G26='New EMI Calculator'!$H$9+2,G26='New EMI Calculator'!$H$9+3,G26='New EMI Calculator'!$H$9+4,G26='New EMI Calculator'!$H$9+5),K25+J26,K25-J26))))</f>
        <v>847187.99017134716</v>
      </c>
      <c r="L26" s="23"/>
    </row>
    <row r="27" spans="6:12" ht="15.75">
      <c r="F27" s="23"/>
      <c r="G27" s="8">
        <f t="shared" si="1"/>
        <v>24</v>
      </c>
      <c r="H27" s="9">
        <f>IF(G27="",0,IF(K26&lt;EMI,K26,IF(G27="",NA(),IF(OR(G27='New EMI Calculator'!$H$9,G27='New EMI Calculator'!$H$9+1,G27='New EMI Calculator'!$H$9+2,G27='New EMI Calculator'!$H$9+3,G27='New EMI Calculator'!$H$9+4,G27='New EMI Calculator'!$H$9+5),0,EMI))))</f>
        <v>22244.447684901763</v>
      </c>
      <c r="I27" s="9">
        <f t="shared" si="0"/>
        <v>8471.8799017134716</v>
      </c>
      <c r="J27" s="9">
        <f>IF(G27="","",IF(OR(G27='New EMI Calculator'!$H$9,G27='New EMI Calculator'!$H$9+1,G27='New EMI Calculator'!$H$9+2,G27='New EMI Calculator'!$H$9+3,G27='New EMI Calculator'!$H$9+4,G27='New EMI Calculator'!$H$9+5),I27,H27-I27))</f>
        <v>13772.567783188291</v>
      </c>
      <c r="K27" s="9">
        <f>IF(AND(H27&lt;&gt;0,H27&lt;EMI),0,IF(G27="","",IF(K26&lt;=0,0,IF(OR(G27='New EMI Calculator'!$H$9,G27='New EMI Calculator'!$H$9+1,G27='New EMI Calculator'!$H$9+2,G27='New EMI Calculator'!$H$9+3,G27='New EMI Calculator'!$H$9+4,G27='New EMI Calculator'!$H$9+5),K26+J27,K26-J27))))</f>
        <v>833415.42238815886</v>
      </c>
      <c r="L27" s="23"/>
    </row>
    <row r="28" spans="6:12" ht="15.75">
      <c r="F28" s="23"/>
      <c r="G28" s="8">
        <f t="shared" si="1"/>
        <v>25</v>
      </c>
      <c r="H28" s="9">
        <f>IF(G28="",0,IF(K27&lt;EMI,K27,IF(G28="",NA(),IF(OR(G28='New EMI Calculator'!$H$9,G28='New EMI Calculator'!$H$9+1,G28='New EMI Calculator'!$H$9+2,G28='New EMI Calculator'!$H$9+3,G28='New EMI Calculator'!$H$9+4,G28='New EMI Calculator'!$H$9+5),0,EMI))))</f>
        <v>22244.447684901763</v>
      </c>
      <c r="I28" s="9">
        <f t="shared" si="0"/>
        <v>8334.1542238815873</v>
      </c>
      <c r="J28" s="9">
        <f>IF(G28="","",IF(OR(G28='New EMI Calculator'!$H$9,G28='New EMI Calculator'!$H$9+1,G28='New EMI Calculator'!$H$9+2,G28='New EMI Calculator'!$H$9+3,G28='New EMI Calculator'!$H$9+4,G28='New EMI Calculator'!$H$9+5),I28,H28-I28))</f>
        <v>13910.293461020176</v>
      </c>
      <c r="K28" s="9">
        <f>IF(AND(H28&lt;&gt;0,H28&lt;EMI),0,IF(G28="","",IF(K27&lt;=0,0,IF(OR(G28='New EMI Calculator'!$H$9,G28='New EMI Calculator'!$H$9+1,G28='New EMI Calculator'!$H$9+2,G28='New EMI Calculator'!$H$9+3,G28='New EMI Calculator'!$H$9+4,G28='New EMI Calculator'!$H$9+5),K27+J28,K27-J28))))</f>
        <v>819505.12892713863</v>
      </c>
      <c r="L28" s="23"/>
    </row>
    <row r="29" spans="6:12" ht="15.75">
      <c r="F29" s="23"/>
      <c r="G29" s="8">
        <f t="shared" si="1"/>
        <v>26</v>
      </c>
      <c r="H29" s="9">
        <f>IF(G29="",0,IF(K28&lt;EMI,K28,IF(G29="",NA(),IF(OR(G29='New EMI Calculator'!$H$9,G29='New EMI Calculator'!$H$9+1,G29='New EMI Calculator'!$H$9+2,G29='New EMI Calculator'!$H$9+3,G29='New EMI Calculator'!$H$9+4,G29='New EMI Calculator'!$H$9+5),0,EMI))))</f>
        <v>22244.447684901763</v>
      </c>
      <c r="I29" s="9">
        <f t="shared" si="0"/>
        <v>8195.0512892713868</v>
      </c>
      <c r="J29" s="9">
        <f>IF(G29="","",IF(OR(G29='New EMI Calculator'!$H$9,G29='New EMI Calculator'!$H$9+1,G29='New EMI Calculator'!$H$9+2,G29='New EMI Calculator'!$H$9+3,G29='New EMI Calculator'!$H$9+4,G29='New EMI Calculator'!$H$9+5),I29,H29-I29))</f>
        <v>14049.396395630376</v>
      </c>
      <c r="K29" s="9">
        <f>IF(AND(H29&lt;&gt;0,H29&lt;EMI),0,IF(G29="","",IF(K28&lt;=0,0,IF(OR(G29='New EMI Calculator'!$H$9,G29='New EMI Calculator'!$H$9+1,G29='New EMI Calculator'!$H$9+2,G29='New EMI Calculator'!$H$9+3,G29='New EMI Calculator'!$H$9+4,G29='New EMI Calculator'!$H$9+5),K28+J29,K28-J29))))</f>
        <v>805455.73253150831</v>
      </c>
      <c r="L29" s="23"/>
    </row>
    <row r="30" spans="6:12" ht="15.75">
      <c r="F30" s="23"/>
      <c r="G30" s="8">
        <f t="shared" si="1"/>
        <v>27</v>
      </c>
      <c r="H30" s="9">
        <f>IF(G30="",0,IF(K29&lt;EMI,K29,IF(G30="",NA(),IF(OR(G30='New EMI Calculator'!$H$9,G30='New EMI Calculator'!$H$9+1,G30='New EMI Calculator'!$H$9+2,G30='New EMI Calculator'!$H$9+3,G30='New EMI Calculator'!$H$9+4,G30='New EMI Calculator'!$H$9+5),0,EMI))))</f>
        <v>22244.447684901763</v>
      </c>
      <c r="I30" s="9">
        <f t="shared" si="0"/>
        <v>8054.5573253150833</v>
      </c>
      <c r="J30" s="9">
        <f>IF(G30="","",IF(OR(G30='New EMI Calculator'!$H$9,G30='New EMI Calculator'!$H$9+1,G30='New EMI Calculator'!$H$9+2,G30='New EMI Calculator'!$H$9+3,G30='New EMI Calculator'!$H$9+4,G30='New EMI Calculator'!$H$9+5),I30,H30-I30))</f>
        <v>14189.89035958668</v>
      </c>
      <c r="K30" s="9">
        <f>IF(AND(H30&lt;&gt;0,H30&lt;EMI),0,IF(G30="","",IF(K29&lt;=0,0,IF(OR(G30='New EMI Calculator'!$H$9,G30='New EMI Calculator'!$H$9+1,G30='New EMI Calculator'!$H$9+2,G30='New EMI Calculator'!$H$9+3,G30='New EMI Calculator'!$H$9+4,G30='New EMI Calculator'!$H$9+5),K29+J30,K29-J30))))</f>
        <v>791265.84217192163</v>
      </c>
      <c r="L30" s="23"/>
    </row>
    <row r="31" spans="6:12" ht="15.75">
      <c r="F31" s="23"/>
      <c r="G31" s="8">
        <f t="shared" si="1"/>
        <v>28</v>
      </c>
      <c r="H31" s="9">
        <f>IF(G31="",0,IF(K30&lt;EMI,K30,IF(G31="",NA(),IF(OR(G31='New EMI Calculator'!$H$9,G31='New EMI Calculator'!$H$9+1,G31='New EMI Calculator'!$H$9+2,G31='New EMI Calculator'!$H$9+3,G31='New EMI Calculator'!$H$9+4,G31='New EMI Calculator'!$H$9+5),0,EMI))))</f>
        <v>22244.447684901763</v>
      </c>
      <c r="I31" s="9">
        <f t="shared" si="0"/>
        <v>7912.6584217192167</v>
      </c>
      <c r="J31" s="9">
        <f>IF(G31="","",IF(OR(G31='New EMI Calculator'!$H$9,G31='New EMI Calculator'!$H$9+1,G31='New EMI Calculator'!$H$9+2,G31='New EMI Calculator'!$H$9+3,G31='New EMI Calculator'!$H$9+4,G31='New EMI Calculator'!$H$9+5),I31,H31-I31))</f>
        <v>14331.789263182545</v>
      </c>
      <c r="K31" s="9">
        <f>IF(AND(H31&lt;&gt;0,H31&lt;EMI),0,IF(G31="","",IF(K30&lt;=0,0,IF(OR(G31='New EMI Calculator'!$H$9,G31='New EMI Calculator'!$H$9+1,G31='New EMI Calculator'!$H$9+2,G31='New EMI Calculator'!$H$9+3,G31='New EMI Calculator'!$H$9+4,G31='New EMI Calculator'!$H$9+5),K30+J31,K30-J31))))</f>
        <v>776934.05290873908</v>
      </c>
      <c r="L31" s="23"/>
    </row>
    <row r="32" spans="6:12" ht="15.75">
      <c r="F32" s="23"/>
      <c r="G32" s="8">
        <f t="shared" si="1"/>
        <v>29</v>
      </c>
      <c r="H32" s="9">
        <f>IF(G32="",0,IF(K31&lt;EMI,K31,IF(G32="",NA(),IF(OR(G32='New EMI Calculator'!$H$9,G32='New EMI Calculator'!$H$9+1,G32='New EMI Calculator'!$H$9+2,G32='New EMI Calculator'!$H$9+3,G32='New EMI Calculator'!$H$9+4,G32='New EMI Calculator'!$H$9+5),0,EMI))))</f>
        <v>22244.447684901763</v>
      </c>
      <c r="I32" s="9">
        <f t="shared" si="0"/>
        <v>7769.3405290873898</v>
      </c>
      <c r="J32" s="9">
        <f>IF(G32="","",IF(OR(G32='New EMI Calculator'!$H$9,G32='New EMI Calculator'!$H$9+1,G32='New EMI Calculator'!$H$9+2,G32='New EMI Calculator'!$H$9+3,G32='New EMI Calculator'!$H$9+4,G32='New EMI Calculator'!$H$9+5),I32,H32-I32))</f>
        <v>14475.107155814374</v>
      </c>
      <c r="K32" s="9">
        <f>IF(AND(H32&lt;&gt;0,H32&lt;EMI),0,IF(G32="","",IF(K31&lt;=0,0,IF(OR(G32='New EMI Calculator'!$H$9,G32='New EMI Calculator'!$H$9+1,G32='New EMI Calculator'!$H$9+2,G32='New EMI Calculator'!$H$9+3,G32='New EMI Calculator'!$H$9+4,G32='New EMI Calculator'!$H$9+5),K31+J32,K31-J32))))</f>
        <v>762458.94575292466</v>
      </c>
      <c r="L32" s="23"/>
    </row>
    <row r="33" spans="6:12" ht="15.75">
      <c r="F33" s="23"/>
      <c r="G33" s="8">
        <f t="shared" si="1"/>
        <v>30</v>
      </c>
      <c r="H33" s="9">
        <f>IF(G33="",0,IF(K32&lt;EMI,K32,IF(G33="",NA(),IF(OR(G33='New EMI Calculator'!$H$9,G33='New EMI Calculator'!$H$9+1,G33='New EMI Calculator'!$H$9+2,G33='New EMI Calculator'!$H$9+3,G33='New EMI Calculator'!$H$9+4,G33='New EMI Calculator'!$H$9+5),0,EMI))))</f>
        <v>22244.447684901763</v>
      </c>
      <c r="I33" s="9">
        <f t="shared" si="0"/>
        <v>7624.5894575292468</v>
      </c>
      <c r="J33" s="9">
        <f>IF(G33="","",IF(OR(G33='New EMI Calculator'!$H$9,G33='New EMI Calculator'!$H$9+1,G33='New EMI Calculator'!$H$9+2,G33='New EMI Calculator'!$H$9+3,G33='New EMI Calculator'!$H$9+4,G33='New EMI Calculator'!$H$9+5),I33,H33-I33))</f>
        <v>14619.858227372515</v>
      </c>
      <c r="K33" s="9">
        <f>IF(AND(H33&lt;&gt;0,H33&lt;EMI),0,IF(G33="","",IF(K32&lt;=0,0,IF(OR(G33='New EMI Calculator'!$H$9,G33='New EMI Calculator'!$H$9+1,G33='New EMI Calculator'!$H$9+2,G33='New EMI Calculator'!$H$9+3,G33='New EMI Calculator'!$H$9+4,G33='New EMI Calculator'!$H$9+5),K32+J33,K32-J33))))</f>
        <v>747839.08752555214</v>
      </c>
      <c r="L33" s="23"/>
    </row>
    <row r="34" spans="6:12" ht="15.75">
      <c r="F34" s="23"/>
      <c r="G34" s="8">
        <f t="shared" si="1"/>
        <v>31</v>
      </c>
      <c r="H34" s="9">
        <f>IF(G34="",0,IF(K33&lt;EMI,K33,IF(G34="",NA(),IF(OR(G34='New EMI Calculator'!$H$9,G34='New EMI Calculator'!$H$9+1,G34='New EMI Calculator'!$H$9+2,G34='New EMI Calculator'!$H$9+3,G34='New EMI Calculator'!$H$9+4,G34='New EMI Calculator'!$H$9+5),0,EMI))))</f>
        <v>22244.447684901763</v>
      </c>
      <c r="I34" s="9">
        <f t="shared" si="0"/>
        <v>7478.3908752555217</v>
      </c>
      <c r="J34" s="9">
        <f>IF(G34="","",IF(OR(G34='New EMI Calculator'!$H$9,G34='New EMI Calculator'!$H$9+1,G34='New EMI Calculator'!$H$9+2,G34='New EMI Calculator'!$H$9+3,G34='New EMI Calculator'!$H$9+4,G34='New EMI Calculator'!$H$9+5),I34,H34-I34))</f>
        <v>14766.056809646241</v>
      </c>
      <c r="K34" s="9">
        <f>IF(AND(H34&lt;&gt;0,H34&lt;EMI),0,IF(G34="","",IF(K33&lt;=0,0,IF(OR(G34='New EMI Calculator'!$H$9,G34='New EMI Calculator'!$H$9+1,G34='New EMI Calculator'!$H$9+2,G34='New EMI Calculator'!$H$9+3,G34='New EMI Calculator'!$H$9+4,G34='New EMI Calculator'!$H$9+5),K33+J34,K33-J34))))</f>
        <v>733073.03071590594</v>
      </c>
      <c r="L34" s="23"/>
    </row>
    <row r="35" spans="6:12" ht="15.75">
      <c r="F35" s="23"/>
      <c r="G35" s="8">
        <f t="shared" si="1"/>
        <v>32</v>
      </c>
      <c r="H35" s="9">
        <f>IF(G35="",0,IF(K34&lt;EMI,K34,IF(G35="",NA(),IF(OR(G35='New EMI Calculator'!$H$9,G35='New EMI Calculator'!$H$9+1,G35='New EMI Calculator'!$H$9+2,G35='New EMI Calculator'!$H$9+3,G35='New EMI Calculator'!$H$9+4,G35='New EMI Calculator'!$H$9+5),0,EMI))))</f>
        <v>22244.447684901763</v>
      </c>
      <c r="I35" s="9">
        <f t="shared" si="0"/>
        <v>7330.7303071590586</v>
      </c>
      <c r="J35" s="9">
        <f>IF(G35="","",IF(OR(G35='New EMI Calculator'!$H$9,G35='New EMI Calculator'!$H$9+1,G35='New EMI Calculator'!$H$9+2,G35='New EMI Calculator'!$H$9+3,G35='New EMI Calculator'!$H$9+4,G35='New EMI Calculator'!$H$9+5),I35,H35-I35))</f>
        <v>14913.717377742705</v>
      </c>
      <c r="K35" s="9">
        <f>IF(AND(H35&lt;&gt;0,H35&lt;EMI),0,IF(G35="","",IF(K34&lt;=0,0,IF(OR(G35='New EMI Calculator'!$H$9,G35='New EMI Calculator'!$H$9+1,G35='New EMI Calculator'!$H$9+2,G35='New EMI Calculator'!$H$9+3,G35='New EMI Calculator'!$H$9+4,G35='New EMI Calculator'!$H$9+5),K34+J35,K34-J35))))</f>
        <v>718159.31333816319</v>
      </c>
      <c r="L35" s="23"/>
    </row>
    <row r="36" spans="6:12" ht="15.75">
      <c r="F36" s="23"/>
      <c r="G36" s="8">
        <f t="shared" si="1"/>
        <v>33</v>
      </c>
      <c r="H36" s="9">
        <f>IF(G36="",0,IF(K35&lt;EMI,K35,IF(G36="",NA(),IF(OR(G36='New EMI Calculator'!$H$9,G36='New EMI Calculator'!$H$9+1,G36='New EMI Calculator'!$H$9+2,G36='New EMI Calculator'!$H$9+3,G36='New EMI Calculator'!$H$9+4,G36='New EMI Calculator'!$H$9+5),0,EMI))))</f>
        <v>22244.447684901763</v>
      </c>
      <c r="I36" s="9">
        <f t="shared" si="0"/>
        <v>7181.5931333816325</v>
      </c>
      <c r="J36" s="9">
        <f>IF(G36="","",IF(OR(G36='New EMI Calculator'!$H$9,G36='New EMI Calculator'!$H$9+1,G36='New EMI Calculator'!$H$9+2,G36='New EMI Calculator'!$H$9+3,G36='New EMI Calculator'!$H$9+4,G36='New EMI Calculator'!$H$9+5),I36,H36-I36))</f>
        <v>15062.854551520129</v>
      </c>
      <c r="K36" s="9">
        <f>IF(AND(H36&lt;&gt;0,H36&lt;EMI),0,IF(G36="","",IF(K35&lt;=0,0,IF(OR(G36='New EMI Calculator'!$H$9,G36='New EMI Calculator'!$H$9+1,G36='New EMI Calculator'!$H$9+2,G36='New EMI Calculator'!$H$9+3,G36='New EMI Calculator'!$H$9+4,G36='New EMI Calculator'!$H$9+5),K35+J36,K35-J36))))</f>
        <v>703096.45878664311</v>
      </c>
      <c r="L36" s="23"/>
    </row>
    <row r="37" spans="6:12" ht="15.75">
      <c r="F37" s="23"/>
      <c r="G37" s="8">
        <f t="shared" si="1"/>
        <v>34</v>
      </c>
      <c r="H37" s="9">
        <f>IF(G37="",0,IF(K36&lt;EMI,K36,IF(G37="",NA(),IF(OR(G37='New EMI Calculator'!$H$9,G37='New EMI Calculator'!$H$9+1,G37='New EMI Calculator'!$H$9+2,G37='New EMI Calculator'!$H$9+3,G37='New EMI Calculator'!$H$9+4,G37='New EMI Calculator'!$H$9+5),0,EMI))))</f>
        <v>22244.447684901763</v>
      </c>
      <c r="I37" s="9">
        <f t="shared" si="0"/>
        <v>7030.9645878664305</v>
      </c>
      <c r="J37" s="9">
        <f>IF(G37="","",IF(OR(G37='New EMI Calculator'!$H$9,G37='New EMI Calculator'!$H$9+1,G37='New EMI Calculator'!$H$9+2,G37='New EMI Calculator'!$H$9+3,G37='New EMI Calculator'!$H$9+4,G37='New EMI Calculator'!$H$9+5),I37,H37-I37))</f>
        <v>15213.483097035332</v>
      </c>
      <c r="K37" s="9">
        <f>IF(AND(H37&lt;&gt;0,H37&lt;EMI),0,IF(G37="","",IF(K36&lt;=0,0,IF(OR(G37='New EMI Calculator'!$H$9,G37='New EMI Calculator'!$H$9+1,G37='New EMI Calculator'!$H$9+2,G37='New EMI Calculator'!$H$9+3,G37='New EMI Calculator'!$H$9+4,G37='New EMI Calculator'!$H$9+5),K36+J37,K36-J37))))</f>
        <v>687882.97568960779</v>
      </c>
      <c r="L37" s="23"/>
    </row>
    <row r="38" spans="6:12" ht="15.75">
      <c r="F38" s="23"/>
      <c r="G38" s="8">
        <f t="shared" si="1"/>
        <v>35</v>
      </c>
      <c r="H38" s="9">
        <f>IF(G38="",0,IF(K37&lt;EMI,K37,IF(G38="",NA(),IF(OR(G38='New EMI Calculator'!$H$9,G38='New EMI Calculator'!$H$9+1,G38='New EMI Calculator'!$H$9+2,G38='New EMI Calculator'!$H$9+3,G38='New EMI Calculator'!$H$9+4,G38='New EMI Calculator'!$H$9+5),0,EMI))))</f>
        <v>22244.447684901763</v>
      </c>
      <c r="I38" s="9">
        <f t="shared" si="0"/>
        <v>6878.8297568960779</v>
      </c>
      <c r="J38" s="9">
        <f>IF(G38="","",IF(OR(G38='New EMI Calculator'!$H$9,G38='New EMI Calculator'!$H$9+1,G38='New EMI Calculator'!$H$9+2,G38='New EMI Calculator'!$H$9+3,G38='New EMI Calculator'!$H$9+4,G38='New EMI Calculator'!$H$9+5),I38,H38-I38))</f>
        <v>15365.617928005686</v>
      </c>
      <c r="K38" s="9">
        <f>IF(AND(H38&lt;&gt;0,H38&lt;EMI),0,IF(G38="","",IF(K37&lt;=0,0,IF(OR(G38='New EMI Calculator'!$H$9,G38='New EMI Calculator'!$H$9+1,G38='New EMI Calculator'!$H$9+2,G38='New EMI Calculator'!$H$9+3,G38='New EMI Calculator'!$H$9+4,G38='New EMI Calculator'!$H$9+5),K37+J38,K37-J38))))</f>
        <v>672517.35776160215</v>
      </c>
      <c r="L38" s="23"/>
    </row>
    <row r="39" spans="6:12" ht="15.75">
      <c r="F39" s="23"/>
      <c r="G39" s="8">
        <f t="shared" si="1"/>
        <v>36</v>
      </c>
      <c r="H39" s="9">
        <f>IF(G39="",0,IF(K38&lt;EMI,K38,IF(G39="",NA(),IF(OR(G39='New EMI Calculator'!$H$9,G39='New EMI Calculator'!$H$9+1,G39='New EMI Calculator'!$H$9+2,G39='New EMI Calculator'!$H$9+3,G39='New EMI Calculator'!$H$9+4,G39='New EMI Calculator'!$H$9+5),0,EMI))))</f>
        <v>22244.447684901763</v>
      </c>
      <c r="I39" s="9">
        <f t="shared" si="0"/>
        <v>6725.1735776160212</v>
      </c>
      <c r="J39" s="9">
        <f>IF(G39="","",IF(OR(G39='New EMI Calculator'!$H$9,G39='New EMI Calculator'!$H$9+1,G39='New EMI Calculator'!$H$9+2,G39='New EMI Calculator'!$H$9+3,G39='New EMI Calculator'!$H$9+4,G39='New EMI Calculator'!$H$9+5),I39,H39-I39))</f>
        <v>15519.274107285743</v>
      </c>
      <c r="K39" s="9">
        <f>IF(AND(H39&lt;&gt;0,H39&lt;EMI),0,IF(G39="","",IF(K38&lt;=0,0,IF(OR(G39='New EMI Calculator'!$H$9,G39='New EMI Calculator'!$H$9+1,G39='New EMI Calculator'!$H$9+2,G39='New EMI Calculator'!$H$9+3,G39='New EMI Calculator'!$H$9+4,G39='New EMI Calculator'!$H$9+5),K38+J39,K38-J39))))</f>
        <v>656998.08365431638</v>
      </c>
      <c r="L39" s="23"/>
    </row>
    <row r="40" spans="6:12" ht="15.75">
      <c r="F40" s="23"/>
      <c r="G40" s="8">
        <f t="shared" si="1"/>
        <v>37</v>
      </c>
      <c r="H40" s="9">
        <f>IF(G40="",0,IF(K39&lt;EMI,K39,IF(G40="",NA(),IF(OR(G40='New EMI Calculator'!$H$9,G40='New EMI Calculator'!$H$9+1,G40='New EMI Calculator'!$H$9+2,G40='New EMI Calculator'!$H$9+3,G40='New EMI Calculator'!$H$9+4,G40='New EMI Calculator'!$H$9+5),0,EMI))))</f>
        <v>22244.447684901763</v>
      </c>
      <c r="I40" s="9">
        <f t="shared" si="0"/>
        <v>6569.9808365431636</v>
      </c>
      <c r="J40" s="9">
        <f>IF(G40="","",IF(OR(G40='New EMI Calculator'!$H$9,G40='New EMI Calculator'!$H$9+1,G40='New EMI Calculator'!$H$9+2,G40='New EMI Calculator'!$H$9+3,G40='New EMI Calculator'!$H$9+4,G40='New EMI Calculator'!$H$9+5),I40,H40-I40))</f>
        <v>15674.466848358599</v>
      </c>
      <c r="K40" s="9">
        <f>IF(AND(H40&lt;&gt;0,H40&lt;EMI),0,IF(G40="","",IF(K39&lt;=0,0,IF(OR(G40='New EMI Calculator'!$H$9,G40='New EMI Calculator'!$H$9+1,G40='New EMI Calculator'!$H$9+2,G40='New EMI Calculator'!$H$9+3,G40='New EMI Calculator'!$H$9+4,G40='New EMI Calculator'!$H$9+5),K39+J40,K39-J40))))</f>
        <v>641323.61680595775</v>
      </c>
      <c r="L40" s="23"/>
    </row>
    <row r="41" spans="6:12" ht="15.75">
      <c r="F41" s="23"/>
      <c r="G41" s="8">
        <f t="shared" si="1"/>
        <v>38</v>
      </c>
      <c r="H41" s="9">
        <f>IF(G41="",0,IF(K40&lt;EMI,K40,IF(G41="",NA(),IF(OR(G41='New EMI Calculator'!$H$9,G41='New EMI Calculator'!$H$9+1,G41='New EMI Calculator'!$H$9+2,G41='New EMI Calculator'!$H$9+3,G41='New EMI Calculator'!$H$9+4,G41='New EMI Calculator'!$H$9+5),0,EMI))))</f>
        <v>22244.447684901763</v>
      </c>
      <c r="I41" s="9">
        <f t="shared" si="0"/>
        <v>6413.2361680595777</v>
      </c>
      <c r="J41" s="9">
        <f>IF(G41="","",IF(OR(G41='New EMI Calculator'!$H$9,G41='New EMI Calculator'!$H$9+1,G41='New EMI Calculator'!$H$9+2,G41='New EMI Calculator'!$H$9+3,G41='New EMI Calculator'!$H$9+4,G41='New EMI Calculator'!$H$9+5),I41,H41-I41))</f>
        <v>15831.211516842184</v>
      </c>
      <c r="K41" s="9">
        <f>IF(AND(H41&lt;&gt;0,H41&lt;EMI),0,IF(G41="","",IF(K40&lt;=0,0,IF(OR(G41='New EMI Calculator'!$H$9,G41='New EMI Calculator'!$H$9+1,G41='New EMI Calculator'!$H$9+2,G41='New EMI Calculator'!$H$9+3,G41='New EMI Calculator'!$H$9+4,G41='New EMI Calculator'!$H$9+5),K40+J41,K40-J41))))</f>
        <v>625492.40528911562</v>
      </c>
      <c r="L41" s="23"/>
    </row>
    <row r="42" spans="6:12" ht="15.75">
      <c r="F42" s="23"/>
      <c r="G42" s="8">
        <f t="shared" si="1"/>
        <v>39</v>
      </c>
      <c r="H42" s="9">
        <f>IF(G42="",0,IF(K41&lt;EMI,K41,IF(G42="",NA(),IF(OR(G42='New EMI Calculator'!$H$9,G42='New EMI Calculator'!$H$9+1,G42='New EMI Calculator'!$H$9+2,G42='New EMI Calculator'!$H$9+3,G42='New EMI Calculator'!$H$9+4,G42='New EMI Calculator'!$H$9+5),0,EMI))))</f>
        <v>22244.447684901763</v>
      </c>
      <c r="I42" s="9">
        <f t="shared" si="0"/>
        <v>6254.924052891155</v>
      </c>
      <c r="J42" s="9">
        <f>IF(G42="","",IF(OR(G42='New EMI Calculator'!$H$9,G42='New EMI Calculator'!$H$9+1,G42='New EMI Calculator'!$H$9+2,G42='New EMI Calculator'!$H$9+3,G42='New EMI Calculator'!$H$9+4,G42='New EMI Calculator'!$H$9+5),I42,H42-I42))</f>
        <v>15989.523632010609</v>
      </c>
      <c r="K42" s="9">
        <f>IF(AND(H42&lt;&gt;0,H42&lt;EMI),0,IF(G42="","",IF(K41&lt;=0,0,IF(OR(G42='New EMI Calculator'!$H$9,G42='New EMI Calculator'!$H$9+1,G42='New EMI Calculator'!$H$9+2,G42='New EMI Calculator'!$H$9+3,G42='New EMI Calculator'!$H$9+4,G42='New EMI Calculator'!$H$9+5),K41+J42,K41-J42))))</f>
        <v>609502.88165710506</v>
      </c>
      <c r="L42" s="23"/>
    </row>
    <row r="43" spans="6:12" ht="15.75">
      <c r="F43" s="23"/>
      <c r="G43" s="8">
        <f t="shared" si="1"/>
        <v>40</v>
      </c>
      <c r="H43" s="9">
        <f>IF(G43="",0,IF(K42&lt;EMI,K42,IF(G43="",NA(),IF(OR(G43='New EMI Calculator'!$H$9,G43='New EMI Calculator'!$H$9+1,G43='New EMI Calculator'!$H$9+2,G43='New EMI Calculator'!$H$9+3,G43='New EMI Calculator'!$H$9+4,G43='New EMI Calculator'!$H$9+5),0,EMI))))</f>
        <v>22244.447684901763</v>
      </c>
      <c r="I43" s="9">
        <f t="shared" si="0"/>
        <v>6095.0288165710508</v>
      </c>
      <c r="J43" s="9">
        <f>IF(G43="","",IF(OR(G43='New EMI Calculator'!$H$9,G43='New EMI Calculator'!$H$9+1,G43='New EMI Calculator'!$H$9+2,G43='New EMI Calculator'!$H$9+3,G43='New EMI Calculator'!$H$9+4,G43='New EMI Calculator'!$H$9+5),I43,H43-I43))</f>
        <v>16149.418868330711</v>
      </c>
      <c r="K43" s="9">
        <f>IF(AND(H43&lt;&gt;0,H43&lt;EMI),0,IF(G43="","",IF(K42&lt;=0,0,IF(OR(G43='New EMI Calculator'!$H$9,G43='New EMI Calculator'!$H$9+1,G43='New EMI Calculator'!$H$9+2,G43='New EMI Calculator'!$H$9+3,G43='New EMI Calculator'!$H$9+4,G43='New EMI Calculator'!$H$9+5),K42+J43,K42-J43))))</f>
        <v>593353.4627887744</v>
      </c>
      <c r="L43" s="23"/>
    </row>
    <row r="44" spans="6:12" ht="15.75">
      <c r="F44" s="23"/>
      <c r="G44" s="8">
        <f t="shared" si="1"/>
        <v>41</v>
      </c>
      <c r="H44" s="9">
        <f>IF(G44="",0,IF(K43&lt;EMI,K43,IF(G44="",NA(),IF(OR(G44='New EMI Calculator'!$H$9,G44='New EMI Calculator'!$H$9+1,G44='New EMI Calculator'!$H$9+2,G44='New EMI Calculator'!$H$9+3,G44='New EMI Calculator'!$H$9+4,G44='New EMI Calculator'!$H$9+5),0,EMI))))</f>
        <v>22244.447684901763</v>
      </c>
      <c r="I44" s="9">
        <f t="shared" si="0"/>
        <v>5933.5346278877441</v>
      </c>
      <c r="J44" s="9">
        <f>IF(G44="","",IF(OR(G44='New EMI Calculator'!$H$9,G44='New EMI Calculator'!$H$9+1,G44='New EMI Calculator'!$H$9+2,G44='New EMI Calculator'!$H$9+3,G44='New EMI Calculator'!$H$9+4,G44='New EMI Calculator'!$H$9+5),I44,H44-I44))</f>
        <v>16310.913057014019</v>
      </c>
      <c r="K44" s="9">
        <f>IF(AND(H44&lt;&gt;0,H44&lt;EMI),0,IF(G44="","",IF(K43&lt;=0,0,IF(OR(G44='New EMI Calculator'!$H$9,G44='New EMI Calculator'!$H$9+1,G44='New EMI Calculator'!$H$9+2,G44='New EMI Calculator'!$H$9+3,G44='New EMI Calculator'!$H$9+4,G44='New EMI Calculator'!$H$9+5),K43+J44,K43-J44))))</f>
        <v>577042.5497317604</v>
      </c>
      <c r="L44" s="23"/>
    </row>
    <row r="45" spans="6:12" ht="15.75">
      <c r="F45" s="23"/>
      <c r="G45" s="8">
        <f t="shared" si="1"/>
        <v>42</v>
      </c>
      <c r="H45" s="9">
        <f>IF(G45="",0,IF(K44&lt;EMI,K44,IF(G45="",NA(),IF(OR(G45='New EMI Calculator'!$H$9,G45='New EMI Calculator'!$H$9+1,G45='New EMI Calculator'!$H$9+2,G45='New EMI Calculator'!$H$9+3,G45='New EMI Calculator'!$H$9+4,G45='New EMI Calculator'!$H$9+5),0,EMI))))</f>
        <v>22244.447684901763</v>
      </c>
      <c r="I45" s="9">
        <f t="shared" si="0"/>
        <v>5770.4254973176039</v>
      </c>
      <c r="J45" s="9">
        <f>IF(G45="","",IF(OR(G45='New EMI Calculator'!$H$9,G45='New EMI Calculator'!$H$9+1,G45='New EMI Calculator'!$H$9+2,G45='New EMI Calculator'!$H$9+3,G45='New EMI Calculator'!$H$9+4,G45='New EMI Calculator'!$H$9+5),I45,H45-I45))</f>
        <v>16474.02218758416</v>
      </c>
      <c r="K45" s="9">
        <f>IF(AND(H45&lt;&gt;0,H45&lt;EMI),0,IF(G45="","",IF(K44&lt;=0,0,IF(OR(G45='New EMI Calculator'!$H$9,G45='New EMI Calculator'!$H$9+1,G45='New EMI Calculator'!$H$9+2,G45='New EMI Calculator'!$H$9+3,G45='New EMI Calculator'!$H$9+4,G45='New EMI Calculator'!$H$9+5),K44+J45,K44-J45))))</f>
        <v>560568.52754417621</v>
      </c>
      <c r="L45" s="23"/>
    </row>
    <row r="46" spans="6:12" ht="15.75">
      <c r="F46" s="23"/>
      <c r="G46" s="8">
        <f t="shared" si="1"/>
        <v>43</v>
      </c>
      <c r="H46" s="9">
        <f>IF(G46="",0,IF(K45&lt;EMI,K45,IF(G46="",NA(),IF(OR(G46='New EMI Calculator'!$H$9,G46='New EMI Calculator'!$H$9+1,G46='New EMI Calculator'!$H$9+2,G46='New EMI Calculator'!$H$9+3,G46='New EMI Calculator'!$H$9+4,G46='New EMI Calculator'!$H$9+5),0,EMI))))</f>
        <v>22244.447684901763</v>
      </c>
      <c r="I46" s="9">
        <f t="shared" si="0"/>
        <v>5605.6852754417623</v>
      </c>
      <c r="J46" s="9">
        <f>IF(G46="","",IF(OR(G46='New EMI Calculator'!$H$9,G46='New EMI Calculator'!$H$9+1,G46='New EMI Calculator'!$H$9+2,G46='New EMI Calculator'!$H$9+3,G46='New EMI Calculator'!$H$9+4,G46='New EMI Calculator'!$H$9+5),I46,H46-I46))</f>
        <v>16638.76240946</v>
      </c>
      <c r="K46" s="9">
        <f>IF(AND(H46&lt;&gt;0,H46&lt;EMI),0,IF(G46="","",IF(K45&lt;=0,0,IF(OR(G46='New EMI Calculator'!$H$9,G46='New EMI Calculator'!$H$9+1,G46='New EMI Calculator'!$H$9+2,G46='New EMI Calculator'!$H$9+3,G46='New EMI Calculator'!$H$9+4,G46='New EMI Calculator'!$H$9+5),K45+J46,K45-J46))))</f>
        <v>543929.76513471617</v>
      </c>
      <c r="L46" s="23"/>
    </row>
    <row r="47" spans="6:12" ht="15.75">
      <c r="F47" s="23"/>
      <c r="G47" s="8">
        <f t="shared" si="1"/>
        <v>44</v>
      </c>
      <c r="H47" s="9">
        <f>IF(G47="",0,IF(K46&lt;EMI,K46,IF(G47="",NA(),IF(OR(G47='New EMI Calculator'!$H$9,G47='New EMI Calculator'!$H$9+1,G47='New EMI Calculator'!$H$9+2,G47='New EMI Calculator'!$H$9+3,G47='New EMI Calculator'!$H$9+4,G47='New EMI Calculator'!$H$9+5),0,EMI))))</f>
        <v>22244.447684901763</v>
      </c>
      <c r="I47" s="9">
        <f t="shared" si="0"/>
        <v>5439.2976513471613</v>
      </c>
      <c r="J47" s="9">
        <f>IF(G47="","",IF(OR(G47='New EMI Calculator'!$H$9,G47='New EMI Calculator'!$H$9+1,G47='New EMI Calculator'!$H$9+2,G47='New EMI Calculator'!$H$9+3,G47='New EMI Calculator'!$H$9+4,G47='New EMI Calculator'!$H$9+5),I47,H47-I47))</f>
        <v>16805.150033554601</v>
      </c>
      <c r="K47" s="9">
        <f>IF(AND(H47&lt;&gt;0,H47&lt;EMI),0,IF(G47="","",IF(K46&lt;=0,0,IF(OR(G47='New EMI Calculator'!$H$9,G47='New EMI Calculator'!$H$9+1,G47='New EMI Calculator'!$H$9+2,G47='New EMI Calculator'!$H$9+3,G47='New EMI Calculator'!$H$9+4,G47='New EMI Calculator'!$H$9+5),K46+J47,K46-J47))))</f>
        <v>527124.61510116153</v>
      </c>
      <c r="L47" s="23"/>
    </row>
    <row r="48" spans="6:12" ht="15.75">
      <c r="F48" s="23"/>
      <c r="G48" s="8">
        <f t="shared" si="1"/>
        <v>45</v>
      </c>
      <c r="H48" s="9">
        <f>IF(G48="",0,IF(K47&lt;EMI,K47,IF(G48="",NA(),IF(OR(G48='New EMI Calculator'!$H$9,G48='New EMI Calculator'!$H$9+1,G48='New EMI Calculator'!$H$9+2,G48='New EMI Calculator'!$H$9+3,G48='New EMI Calculator'!$H$9+4,G48='New EMI Calculator'!$H$9+5),0,EMI))))</f>
        <v>22244.447684901763</v>
      </c>
      <c r="I48" s="9">
        <f t="shared" si="0"/>
        <v>5271.2461510116145</v>
      </c>
      <c r="J48" s="9">
        <f>IF(G48="","",IF(OR(G48='New EMI Calculator'!$H$9,G48='New EMI Calculator'!$H$9+1,G48='New EMI Calculator'!$H$9+2,G48='New EMI Calculator'!$H$9+3,G48='New EMI Calculator'!$H$9+4,G48='New EMI Calculator'!$H$9+5),I48,H48-I48))</f>
        <v>16973.201533890147</v>
      </c>
      <c r="K48" s="9">
        <f>IF(AND(H48&lt;&gt;0,H48&lt;EMI),0,IF(G48="","",IF(K47&lt;=0,0,IF(OR(G48='New EMI Calculator'!$H$9,G48='New EMI Calculator'!$H$9+1,G48='New EMI Calculator'!$H$9+2,G48='New EMI Calculator'!$H$9+3,G48='New EMI Calculator'!$H$9+4,G48='New EMI Calculator'!$H$9+5),K47+J48,K47-J48))))</f>
        <v>510151.41356727137</v>
      </c>
      <c r="L48" s="23"/>
    </row>
    <row r="49" spans="6:12" ht="15.75">
      <c r="F49" s="23"/>
      <c r="G49" s="8">
        <f t="shared" si="1"/>
        <v>46</v>
      </c>
      <c r="H49" s="9">
        <f>IF(G49="",0,IF(K48&lt;EMI,K48,IF(G49="",NA(),IF(OR(G49='New EMI Calculator'!$H$9,G49='New EMI Calculator'!$H$9+1,G49='New EMI Calculator'!$H$9+2,G49='New EMI Calculator'!$H$9+3,G49='New EMI Calculator'!$H$9+4,G49='New EMI Calculator'!$H$9+5),0,EMI))))</f>
        <v>22244.447684901763</v>
      </c>
      <c r="I49" s="9">
        <f t="shared" si="0"/>
        <v>5101.5141356727136</v>
      </c>
      <c r="J49" s="9">
        <f>IF(G49="","",IF(OR(G49='New EMI Calculator'!$H$9,G49='New EMI Calculator'!$H$9+1,G49='New EMI Calculator'!$H$9+2,G49='New EMI Calculator'!$H$9+3,G49='New EMI Calculator'!$H$9+4,G49='New EMI Calculator'!$H$9+5),I49,H49-I49))</f>
        <v>17142.933549229048</v>
      </c>
      <c r="K49" s="9">
        <f>IF(AND(H49&lt;&gt;0,H49&lt;EMI),0,IF(G49="","",IF(K48&lt;=0,0,IF(OR(G49='New EMI Calculator'!$H$9,G49='New EMI Calculator'!$H$9+1,G49='New EMI Calculator'!$H$9+2,G49='New EMI Calculator'!$H$9+3,G49='New EMI Calculator'!$H$9+4,G49='New EMI Calculator'!$H$9+5),K48+J49,K48-J49))))</f>
        <v>493008.48001804232</v>
      </c>
      <c r="L49" s="23"/>
    </row>
    <row r="50" spans="6:12" ht="15.75">
      <c r="F50" s="23"/>
      <c r="G50" s="8">
        <f t="shared" si="1"/>
        <v>47</v>
      </c>
      <c r="H50" s="9">
        <f>IF(G50="",0,IF(K49&lt;EMI,K49,IF(G50="",NA(),IF(OR(G50='New EMI Calculator'!$H$9,G50='New EMI Calculator'!$H$9+1,G50='New EMI Calculator'!$H$9+2,G50='New EMI Calculator'!$H$9+3,G50='New EMI Calculator'!$H$9+4,G50='New EMI Calculator'!$H$9+5),0,EMI))))</f>
        <v>22244.447684901763</v>
      </c>
      <c r="I50" s="9">
        <f t="shared" si="0"/>
        <v>4930.0848001804234</v>
      </c>
      <c r="J50" s="9">
        <f>IF(G50="","",IF(OR(G50='New EMI Calculator'!$H$9,G50='New EMI Calculator'!$H$9+1,G50='New EMI Calculator'!$H$9+2,G50='New EMI Calculator'!$H$9+3,G50='New EMI Calculator'!$H$9+4,G50='New EMI Calculator'!$H$9+5),I50,H50-I50))</f>
        <v>17314.36288472134</v>
      </c>
      <c r="K50" s="9">
        <f>IF(AND(H50&lt;&gt;0,H50&lt;EMI),0,IF(G50="","",IF(K49&lt;=0,0,IF(OR(G50='New EMI Calculator'!$H$9,G50='New EMI Calculator'!$H$9+1,G50='New EMI Calculator'!$H$9+2,G50='New EMI Calculator'!$H$9+3,G50='New EMI Calculator'!$H$9+4,G50='New EMI Calculator'!$H$9+5),K49+J50,K49-J50))))</f>
        <v>475694.11713332101</v>
      </c>
      <c r="L50" s="23"/>
    </row>
    <row r="51" spans="6:12" ht="15.75">
      <c r="F51" s="23"/>
      <c r="G51" s="8">
        <f t="shared" si="1"/>
        <v>48</v>
      </c>
      <c r="H51" s="9">
        <f>IF(G51="",0,IF(K50&lt;EMI,K50,IF(G51="",NA(),IF(OR(G51='New EMI Calculator'!$H$9,G51='New EMI Calculator'!$H$9+1,G51='New EMI Calculator'!$H$9+2,G51='New EMI Calculator'!$H$9+3,G51='New EMI Calculator'!$H$9+4,G51='New EMI Calculator'!$H$9+5),0,EMI))))</f>
        <v>22244.447684901763</v>
      </c>
      <c r="I51" s="9">
        <f t="shared" si="0"/>
        <v>4756.9411713332101</v>
      </c>
      <c r="J51" s="9">
        <f>IF(G51="","",IF(OR(G51='New EMI Calculator'!$H$9,G51='New EMI Calculator'!$H$9+1,G51='New EMI Calculator'!$H$9+2,G51='New EMI Calculator'!$H$9+3,G51='New EMI Calculator'!$H$9+4,G51='New EMI Calculator'!$H$9+5),I51,H51-I51))</f>
        <v>17487.506513568551</v>
      </c>
      <c r="K51" s="9">
        <f>IF(AND(H51&lt;&gt;0,H51&lt;EMI),0,IF(G51="","",IF(K50&lt;=0,0,IF(OR(G51='New EMI Calculator'!$H$9,G51='New EMI Calculator'!$H$9+1,G51='New EMI Calculator'!$H$9+2,G51='New EMI Calculator'!$H$9+3,G51='New EMI Calculator'!$H$9+4,G51='New EMI Calculator'!$H$9+5),K50+J51,K50-J51))))</f>
        <v>458206.61061975244</v>
      </c>
      <c r="L51" s="23"/>
    </row>
    <row r="52" spans="6:12" ht="15.75">
      <c r="F52" s="23"/>
      <c r="G52" s="8">
        <f t="shared" si="1"/>
        <v>49</v>
      </c>
      <c r="H52" s="9">
        <f>IF(G52="",0,IF(K51&lt;EMI,K51,IF(G52="",NA(),IF(OR(G52='New EMI Calculator'!$H$9,G52='New EMI Calculator'!$H$9+1,G52='New EMI Calculator'!$H$9+2,G52='New EMI Calculator'!$H$9+3,G52='New EMI Calculator'!$H$9+4,G52='New EMI Calculator'!$H$9+5),0,EMI))))</f>
        <v>22244.447684901763</v>
      </c>
      <c r="I52" s="9">
        <f t="shared" si="0"/>
        <v>4582.0661061975243</v>
      </c>
      <c r="J52" s="9">
        <f>IF(G52="","",IF(OR(G52='New EMI Calculator'!$H$9,G52='New EMI Calculator'!$H$9+1,G52='New EMI Calculator'!$H$9+2,G52='New EMI Calculator'!$H$9+3,G52='New EMI Calculator'!$H$9+4,G52='New EMI Calculator'!$H$9+5),I52,H52-I52))</f>
        <v>17662.38157870424</v>
      </c>
      <c r="K52" s="9">
        <f>IF(AND(H52&lt;&gt;0,H52&lt;EMI),0,IF(G52="","",IF(K51&lt;=0,0,IF(OR(G52='New EMI Calculator'!$H$9,G52='New EMI Calculator'!$H$9+1,G52='New EMI Calculator'!$H$9+2,G52='New EMI Calculator'!$H$9+3,G52='New EMI Calculator'!$H$9+4,G52='New EMI Calculator'!$H$9+5),K51+J52,K51-J52))))</f>
        <v>440544.22904104821</v>
      </c>
      <c r="L52" s="23"/>
    </row>
    <row r="53" spans="6:12" ht="15.75">
      <c r="F53" s="23"/>
      <c r="G53" s="8">
        <f t="shared" si="1"/>
        <v>50</v>
      </c>
      <c r="H53" s="9">
        <f>IF(G53="",0,IF(K52&lt;EMI,K52,IF(G53="",NA(),IF(OR(G53='New EMI Calculator'!$H$9,G53='New EMI Calculator'!$H$9+1,G53='New EMI Calculator'!$H$9+2,G53='New EMI Calculator'!$H$9+3,G53='New EMI Calculator'!$H$9+4,G53='New EMI Calculator'!$H$9+5),0,EMI))))</f>
        <v>22244.447684901763</v>
      </c>
      <c r="I53" s="9">
        <f t="shared" si="0"/>
        <v>4405.4422904104822</v>
      </c>
      <c r="J53" s="9">
        <f>IF(G53="","",IF(OR(G53='New EMI Calculator'!$H$9,G53='New EMI Calculator'!$H$9+1,G53='New EMI Calculator'!$H$9+2,G53='New EMI Calculator'!$H$9+3,G53='New EMI Calculator'!$H$9+4,G53='New EMI Calculator'!$H$9+5),I53,H53-I53))</f>
        <v>17839.00539449128</v>
      </c>
      <c r="K53" s="9">
        <f>IF(AND(H53&lt;&gt;0,H53&lt;EMI),0,IF(G53="","",IF(K52&lt;=0,0,IF(OR(G53='New EMI Calculator'!$H$9,G53='New EMI Calculator'!$H$9+1,G53='New EMI Calculator'!$H$9+2,G53='New EMI Calculator'!$H$9+3,G53='New EMI Calculator'!$H$9+4,G53='New EMI Calculator'!$H$9+5),K52+J53,K52-J53))))</f>
        <v>422705.22364655696</v>
      </c>
      <c r="L53" s="23"/>
    </row>
    <row r="54" spans="6:12" ht="15.75">
      <c r="F54" s="23"/>
      <c r="G54" s="8">
        <f t="shared" si="1"/>
        <v>51</v>
      </c>
      <c r="H54" s="9">
        <f>IF(G54="",0,IF(K53&lt;EMI,K53,IF(G54="",NA(),IF(OR(G54='New EMI Calculator'!$H$9,G54='New EMI Calculator'!$H$9+1,G54='New EMI Calculator'!$H$9+2,G54='New EMI Calculator'!$H$9+3,G54='New EMI Calculator'!$H$9+4,G54='New EMI Calculator'!$H$9+5),0,EMI))))</f>
        <v>22244.447684901763</v>
      </c>
      <c r="I54" s="9">
        <f t="shared" si="0"/>
        <v>4227.052236465569</v>
      </c>
      <c r="J54" s="9">
        <f>IF(G54="","",IF(OR(G54='New EMI Calculator'!$H$9,G54='New EMI Calculator'!$H$9+1,G54='New EMI Calculator'!$H$9+2,G54='New EMI Calculator'!$H$9+3,G54='New EMI Calculator'!$H$9+4,G54='New EMI Calculator'!$H$9+5),I54,H54-I54))</f>
        <v>18017.395448436193</v>
      </c>
      <c r="K54" s="9">
        <f>IF(AND(H54&lt;&gt;0,H54&lt;EMI),0,IF(G54="","",IF(K53&lt;=0,0,IF(OR(G54='New EMI Calculator'!$H$9,G54='New EMI Calculator'!$H$9+1,G54='New EMI Calculator'!$H$9+2,G54='New EMI Calculator'!$H$9+3,G54='New EMI Calculator'!$H$9+4,G54='New EMI Calculator'!$H$9+5),K53+J54,K53-J54))))</f>
        <v>404687.82819812075</v>
      </c>
      <c r="L54" s="23"/>
    </row>
    <row r="55" spans="6:12" ht="15.75">
      <c r="F55" s="23"/>
      <c r="G55" s="8">
        <f t="shared" si="1"/>
        <v>52</v>
      </c>
      <c r="H55" s="9">
        <f>IF(G55="",0,IF(K54&lt;EMI,K54,IF(G55="",NA(),IF(OR(G55='New EMI Calculator'!$H$9,G55='New EMI Calculator'!$H$9+1,G55='New EMI Calculator'!$H$9+2,G55='New EMI Calculator'!$H$9+3,G55='New EMI Calculator'!$H$9+4,G55='New EMI Calculator'!$H$9+5),0,EMI))))</f>
        <v>22244.447684901763</v>
      </c>
      <c r="I55" s="9">
        <f t="shared" si="0"/>
        <v>4046.8782819812077</v>
      </c>
      <c r="J55" s="9">
        <f>IF(G55="","",IF(OR(G55='New EMI Calculator'!$H$9,G55='New EMI Calculator'!$H$9+1,G55='New EMI Calculator'!$H$9+2,G55='New EMI Calculator'!$H$9+3,G55='New EMI Calculator'!$H$9+4,G55='New EMI Calculator'!$H$9+5),I55,H55-I55))</f>
        <v>18197.569402920555</v>
      </c>
      <c r="K55" s="9">
        <f>IF(AND(H55&lt;&gt;0,H55&lt;EMI),0,IF(G55="","",IF(K54&lt;=0,0,IF(OR(G55='New EMI Calculator'!$H$9,G55='New EMI Calculator'!$H$9+1,G55='New EMI Calculator'!$H$9+2,G55='New EMI Calculator'!$H$9+3,G55='New EMI Calculator'!$H$9+4,G55='New EMI Calculator'!$H$9+5),K54+J55,K54-J55))))</f>
        <v>386490.25879520021</v>
      </c>
      <c r="L55" s="23"/>
    </row>
    <row r="56" spans="6:12" ht="15.75">
      <c r="F56" s="23"/>
      <c r="G56" s="8">
        <f t="shared" si="1"/>
        <v>53</v>
      </c>
      <c r="H56" s="9">
        <f>IF(G56="",0,IF(K55&lt;EMI,K55,IF(G56="",NA(),IF(OR(G56='New EMI Calculator'!$H$9,G56='New EMI Calculator'!$H$9+1,G56='New EMI Calculator'!$H$9+2,G56='New EMI Calculator'!$H$9+3,G56='New EMI Calculator'!$H$9+4,G56='New EMI Calculator'!$H$9+5),0,EMI))))</f>
        <v>22244.447684901763</v>
      </c>
      <c r="I56" s="9">
        <f t="shared" si="0"/>
        <v>3864.9025879520018</v>
      </c>
      <c r="J56" s="9">
        <f>IF(G56="","",IF(OR(G56='New EMI Calculator'!$H$9,G56='New EMI Calculator'!$H$9+1,G56='New EMI Calculator'!$H$9+2,G56='New EMI Calculator'!$H$9+3,G56='New EMI Calculator'!$H$9+4,G56='New EMI Calculator'!$H$9+5),I56,H56-I56))</f>
        <v>18379.545096949762</v>
      </c>
      <c r="K56" s="9">
        <f>IF(AND(H56&lt;&gt;0,H56&lt;EMI),0,IF(G56="","",IF(K55&lt;=0,0,IF(OR(G56='New EMI Calculator'!$H$9,G56='New EMI Calculator'!$H$9+1,G56='New EMI Calculator'!$H$9+2,G56='New EMI Calculator'!$H$9+3,G56='New EMI Calculator'!$H$9+4,G56='New EMI Calculator'!$H$9+5),K55+J56,K55-J56))))</f>
        <v>368110.71369825047</v>
      </c>
      <c r="L56" s="23"/>
    </row>
    <row r="57" spans="6:12" ht="15.75">
      <c r="F57" s="23"/>
      <c r="G57" s="8">
        <f t="shared" si="1"/>
        <v>54</v>
      </c>
      <c r="H57" s="9">
        <f>IF(G57="",0,IF(K56&lt;EMI,K56,IF(G57="",NA(),IF(OR(G57='New EMI Calculator'!$H$9,G57='New EMI Calculator'!$H$9+1,G57='New EMI Calculator'!$H$9+2,G57='New EMI Calculator'!$H$9+3,G57='New EMI Calculator'!$H$9+4,G57='New EMI Calculator'!$H$9+5),0,EMI))))</f>
        <v>22244.447684901763</v>
      </c>
      <c r="I57" s="9">
        <f t="shared" si="0"/>
        <v>3681.1071369825045</v>
      </c>
      <c r="J57" s="9">
        <f>IF(G57="","",IF(OR(G57='New EMI Calculator'!$H$9,G57='New EMI Calculator'!$H$9+1,G57='New EMI Calculator'!$H$9+2,G57='New EMI Calculator'!$H$9+3,G57='New EMI Calculator'!$H$9+4,G57='New EMI Calculator'!$H$9+5),I57,H57-I57))</f>
        <v>18563.340547919259</v>
      </c>
      <c r="K57" s="9">
        <f>IF(AND(H57&lt;&gt;0,H57&lt;EMI),0,IF(G57="","",IF(K56&lt;=0,0,IF(OR(G57='New EMI Calculator'!$H$9,G57='New EMI Calculator'!$H$9+1,G57='New EMI Calculator'!$H$9+2,G57='New EMI Calculator'!$H$9+3,G57='New EMI Calculator'!$H$9+4,G57='New EMI Calculator'!$H$9+5),K56+J57,K56-J57))))</f>
        <v>349547.3731503312</v>
      </c>
      <c r="L57" s="23"/>
    </row>
    <row r="58" spans="6:12" ht="15.75">
      <c r="F58" s="23"/>
      <c r="G58" s="8">
        <f t="shared" si="1"/>
        <v>55</v>
      </c>
      <c r="H58" s="9">
        <f>IF(G58="",0,IF(K57&lt;EMI,K57,IF(G58="",NA(),IF(OR(G58='New EMI Calculator'!$H$9,G58='New EMI Calculator'!$H$9+1,G58='New EMI Calculator'!$H$9+2,G58='New EMI Calculator'!$H$9+3,G58='New EMI Calculator'!$H$9+4,G58='New EMI Calculator'!$H$9+5),0,EMI))))</f>
        <v>22244.447684901763</v>
      </c>
      <c r="I58" s="9">
        <f t="shared" si="0"/>
        <v>3495.4737315033121</v>
      </c>
      <c r="J58" s="9">
        <f>IF(G58="","",IF(OR(G58='New EMI Calculator'!$H$9,G58='New EMI Calculator'!$H$9+1,G58='New EMI Calculator'!$H$9+2,G58='New EMI Calculator'!$H$9+3,G58='New EMI Calculator'!$H$9+4,G58='New EMI Calculator'!$H$9+5),I58,H58-I58))</f>
        <v>18748.97395339845</v>
      </c>
      <c r="K58" s="9">
        <f>IF(AND(H58&lt;&gt;0,H58&lt;EMI),0,IF(G58="","",IF(K57&lt;=0,0,IF(OR(G58='New EMI Calculator'!$H$9,G58='New EMI Calculator'!$H$9+1,G58='New EMI Calculator'!$H$9+2,G58='New EMI Calculator'!$H$9+3,G58='New EMI Calculator'!$H$9+4,G58='New EMI Calculator'!$H$9+5),K57+J58,K57-J58))))</f>
        <v>330798.39919693273</v>
      </c>
      <c r="L58" s="23"/>
    </row>
    <row r="59" spans="6:12" ht="15.75">
      <c r="F59" s="23"/>
      <c r="G59" s="8">
        <f t="shared" si="1"/>
        <v>56</v>
      </c>
      <c r="H59" s="9">
        <f>IF(G59="",0,IF(K58&lt;EMI,K58,IF(G59="",NA(),IF(OR(G59='New EMI Calculator'!$H$9,G59='New EMI Calculator'!$H$9+1,G59='New EMI Calculator'!$H$9+2,G59='New EMI Calculator'!$H$9+3,G59='New EMI Calculator'!$H$9+4,G59='New EMI Calculator'!$H$9+5),0,EMI))))</f>
        <v>22244.447684901763</v>
      </c>
      <c r="I59" s="9">
        <f t="shared" si="0"/>
        <v>3307.9839919693272</v>
      </c>
      <c r="J59" s="9">
        <f>IF(G59="","",IF(OR(G59='New EMI Calculator'!$H$9,G59='New EMI Calculator'!$H$9+1,G59='New EMI Calculator'!$H$9+2,G59='New EMI Calculator'!$H$9+3,G59='New EMI Calculator'!$H$9+4,G59='New EMI Calculator'!$H$9+5),I59,H59-I59))</f>
        <v>18936.463692932437</v>
      </c>
      <c r="K59" s="9">
        <f>IF(AND(H59&lt;&gt;0,H59&lt;EMI),0,IF(G59="","",IF(K58&lt;=0,0,IF(OR(G59='New EMI Calculator'!$H$9,G59='New EMI Calculator'!$H$9+1,G59='New EMI Calculator'!$H$9+2,G59='New EMI Calculator'!$H$9+3,G59='New EMI Calculator'!$H$9+4,G59='New EMI Calculator'!$H$9+5),K58+J59,K58-J59))))</f>
        <v>311861.93550400028</v>
      </c>
      <c r="L59" s="23"/>
    </row>
    <row r="60" spans="6:12" ht="15.75">
      <c r="F60" s="23"/>
      <c r="G60" s="8">
        <f t="shared" si="1"/>
        <v>57</v>
      </c>
      <c r="H60" s="9">
        <f>IF(G60="",0,IF(K59&lt;EMI,K59,IF(G60="",NA(),IF(OR(G60='New EMI Calculator'!$H$9,G60='New EMI Calculator'!$H$9+1,G60='New EMI Calculator'!$H$9+2,G60='New EMI Calculator'!$H$9+3,G60='New EMI Calculator'!$H$9+4,G60='New EMI Calculator'!$H$9+5),0,EMI))))</f>
        <v>22244.447684901763</v>
      </c>
      <c r="I60" s="9">
        <f t="shared" si="0"/>
        <v>3118.6193550400026</v>
      </c>
      <c r="J60" s="9">
        <f>IF(G60="","",IF(OR(G60='New EMI Calculator'!$H$9,G60='New EMI Calculator'!$H$9+1,G60='New EMI Calculator'!$H$9+2,G60='New EMI Calculator'!$H$9+3,G60='New EMI Calculator'!$H$9+4,G60='New EMI Calculator'!$H$9+5),I60,H60-I60))</f>
        <v>19125.828329861761</v>
      </c>
      <c r="K60" s="9">
        <f>IF(AND(H60&lt;&gt;0,H60&lt;EMI),0,IF(G60="","",IF(K59&lt;=0,0,IF(OR(G60='New EMI Calculator'!$H$9,G60='New EMI Calculator'!$H$9+1,G60='New EMI Calculator'!$H$9+2,G60='New EMI Calculator'!$H$9+3,G60='New EMI Calculator'!$H$9+4,G60='New EMI Calculator'!$H$9+5),K59+J60,K59-J60))))</f>
        <v>292736.10717413854</v>
      </c>
      <c r="L60" s="23"/>
    </row>
    <row r="61" spans="6:12" ht="15.75">
      <c r="F61" s="23"/>
      <c r="G61" s="8">
        <f t="shared" si="1"/>
        <v>58</v>
      </c>
      <c r="H61" s="9">
        <f>IF(G61="",0,IF(K60&lt;EMI,K60,IF(G61="",NA(),IF(OR(G61='New EMI Calculator'!$H$9,G61='New EMI Calculator'!$H$9+1,G61='New EMI Calculator'!$H$9+2,G61='New EMI Calculator'!$H$9+3,G61='New EMI Calculator'!$H$9+4,G61='New EMI Calculator'!$H$9+5),0,EMI))))</f>
        <v>22244.447684901763</v>
      </c>
      <c r="I61" s="9">
        <f t="shared" si="0"/>
        <v>2927.3610717413853</v>
      </c>
      <c r="J61" s="9">
        <f>IF(G61="","",IF(OR(G61='New EMI Calculator'!$H$9,G61='New EMI Calculator'!$H$9+1,G61='New EMI Calculator'!$H$9+2,G61='New EMI Calculator'!$H$9+3,G61='New EMI Calculator'!$H$9+4,G61='New EMI Calculator'!$H$9+5),I61,H61-I61))</f>
        <v>19317.086613160376</v>
      </c>
      <c r="K61" s="9">
        <f>IF(AND(H61&lt;&gt;0,H61&lt;EMI),0,IF(G61="","",IF(K60&lt;=0,0,IF(OR(G61='New EMI Calculator'!$H$9,G61='New EMI Calculator'!$H$9+1,G61='New EMI Calculator'!$H$9+2,G61='New EMI Calculator'!$H$9+3,G61='New EMI Calculator'!$H$9+4,G61='New EMI Calculator'!$H$9+5),K60+J61,K60-J61))))</f>
        <v>273419.02056097816</v>
      </c>
      <c r="L61" s="23"/>
    </row>
    <row r="62" spans="6:12" ht="15.75">
      <c r="F62" s="23"/>
      <c r="G62" s="8">
        <f t="shared" si="1"/>
        <v>59</v>
      </c>
      <c r="H62" s="9">
        <f>IF(G62="",0,IF(K61&lt;EMI,K61,IF(G62="",NA(),IF(OR(G62='New EMI Calculator'!$H$9,G62='New EMI Calculator'!$H$9+1,G62='New EMI Calculator'!$H$9+2,G62='New EMI Calculator'!$H$9+3,G62='New EMI Calculator'!$H$9+4,G62='New EMI Calculator'!$H$9+5),0,EMI))))</f>
        <v>22244.447684901763</v>
      </c>
      <c r="I62" s="9">
        <f t="shared" si="0"/>
        <v>2734.1902056097811</v>
      </c>
      <c r="J62" s="9">
        <f>IF(G62="","",IF(OR(G62='New EMI Calculator'!$H$9,G62='New EMI Calculator'!$H$9+1,G62='New EMI Calculator'!$H$9+2,G62='New EMI Calculator'!$H$9+3,G62='New EMI Calculator'!$H$9+4,G62='New EMI Calculator'!$H$9+5),I62,H62-I62))</f>
        <v>19510.25747929198</v>
      </c>
      <c r="K62" s="9">
        <f>IF(AND(H62&lt;&gt;0,H62&lt;EMI),0,IF(G62="","",IF(K61&lt;=0,0,IF(OR(G62='New EMI Calculator'!$H$9,G62='New EMI Calculator'!$H$9+1,G62='New EMI Calculator'!$H$9+2,G62='New EMI Calculator'!$H$9+3,G62='New EMI Calculator'!$H$9+4,G62='New EMI Calculator'!$H$9+5),K61+J62,K61-J62))))</f>
        <v>253908.76308168616</v>
      </c>
      <c r="L62" s="23"/>
    </row>
    <row r="63" spans="6:12" ht="15.75">
      <c r="F63" s="23"/>
      <c r="G63" s="8">
        <f t="shared" si="1"/>
        <v>60</v>
      </c>
      <c r="H63" s="9">
        <f>IF(G63="",0,IF(K62&lt;EMI,K62,IF(G63="",NA(),IF(OR(G63='New EMI Calculator'!$H$9,G63='New EMI Calculator'!$H$9+1,G63='New EMI Calculator'!$H$9+2,G63='New EMI Calculator'!$H$9+3,G63='New EMI Calculator'!$H$9+4,G63='New EMI Calculator'!$H$9+5),0,EMI))))</f>
        <v>22244.447684901763</v>
      </c>
      <c r="I63" s="9">
        <f t="shared" si="0"/>
        <v>2539.0876308168613</v>
      </c>
      <c r="J63" s="9">
        <f>IF(G63="","",IF(OR(G63='New EMI Calculator'!$H$9,G63='New EMI Calculator'!$H$9+1,G63='New EMI Calculator'!$H$9+2,G63='New EMI Calculator'!$H$9+3,G63='New EMI Calculator'!$H$9+4,G63='New EMI Calculator'!$H$9+5),I63,H63-I63))</f>
        <v>19705.3600540849</v>
      </c>
      <c r="K63" s="9">
        <f>IF(AND(H63&lt;&gt;0,H63&lt;EMI),0,IF(G63="","",IF(K62&lt;=0,0,IF(OR(G63='New EMI Calculator'!$H$9,G63='New EMI Calculator'!$H$9+1,G63='New EMI Calculator'!$H$9+2,G63='New EMI Calculator'!$H$9+3,G63='New EMI Calculator'!$H$9+4,G63='New EMI Calculator'!$H$9+5),K62+J63,K62-J63))))</f>
        <v>234203.40302760125</v>
      </c>
      <c r="L63" s="23"/>
    </row>
    <row r="64" spans="6:12" ht="15.75">
      <c r="F64" s="23"/>
      <c r="G64" s="8">
        <f t="shared" si="1"/>
        <v>61</v>
      </c>
      <c r="H64" s="9">
        <f>IF(G64="",0,IF(K63&lt;EMI,K63,IF(G64="",NA(),IF(OR(G64='New EMI Calculator'!$H$9,G64='New EMI Calculator'!$H$9+1,G64='New EMI Calculator'!$H$9+2,G64='New EMI Calculator'!$H$9+3,G64='New EMI Calculator'!$H$9+4,G64='New EMI Calculator'!$H$9+5),0,EMI))))</f>
        <v>22244.447684901763</v>
      </c>
      <c r="I64" s="9">
        <f t="shared" si="0"/>
        <v>2342.0340302760123</v>
      </c>
      <c r="J64" s="9">
        <f>IF(G64="","",IF(OR(G64='New EMI Calculator'!$H$9,G64='New EMI Calculator'!$H$9+1,G64='New EMI Calculator'!$H$9+2,G64='New EMI Calculator'!$H$9+3,G64='New EMI Calculator'!$H$9+4,G64='New EMI Calculator'!$H$9+5),I64,H64-I64))</f>
        <v>19902.41365462575</v>
      </c>
      <c r="K64" s="9">
        <f>IF(AND(H64&lt;&gt;0,H64&lt;EMI),0,IF(G64="","",IF(K63&lt;=0,0,IF(OR(G64='New EMI Calculator'!$H$9,G64='New EMI Calculator'!$H$9+1,G64='New EMI Calculator'!$H$9+2,G64='New EMI Calculator'!$H$9+3,G64='New EMI Calculator'!$H$9+4,G64='New EMI Calculator'!$H$9+5),K63+J64,K63-J64))))</f>
        <v>214300.98937297548</v>
      </c>
      <c r="L64" s="23"/>
    </row>
    <row r="65" spans="6:12" ht="15.75">
      <c r="F65" s="23"/>
      <c r="G65" s="8">
        <f t="shared" si="1"/>
        <v>62</v>
      </c>
      <c r="H65" s="9">
        <f>IF(G65="",0,IF(K64&lt;EMI,K64,IF(G65="",NA(),IF(OR(G65='New EMI Calculator'!$H$9,G65='New EMI Calculator'!$H$9+1,G65='New EMI Calculator'!$H$9+2,G65='New EMI Calculator'!$H$9+3,G65='New EMI Calculator'!$H$9+4,G65='New EMI Calculator'!$H$9+5),0,EMI))))</f>
        <v>22244.447684901763</v>
      </c>
      <c r="I65" s="9">
        <f t="shared" si="0"/>
        <v>2143.0098937297548</v>
      </c>
      <c r="J65" s="9">
        <f>IF(G65="","",IF(OR(G65='New EMI Calculator'!$H$9,G65='New EMI Calculator'!$H$9+1,G65='New EMI Calculator'!$H$9+2,G65='New EMI Calculator'!$H$9+3,G65='New EMI Calculator'!$H$9+4,G65='New EMI Calculator'!$H$9+5),I65,H65-I65))</f>
        <v>20101.437791172008</v>
      </c>
      <c r="K65" s="9">
        <f>IF(AND(H65&lt;&gt;0,H65&lt;EMI),0,IF(G65="","",IF(K64&lt;=0,0,IF(OR(G65='New EMI Calculator'!$H$9,G65='New EMI Calculator'!$H$9+1,G65='New EMI Calculator'!$H$9+2,G65='New EMI Calculator'!$H$9+3,G65='New EMI Calculator'!$H$9+4,G65='New EMI Calculator'!$H$9+5),K64+J65,K64-J65))))</f>
        <v>194199.55158180348</v>
      </c>
      <c r="L65" s="23"/>
    </row>
    <row r="66" spans="6:12" ht="15.75">
      <c r="F66" s="23"/>
      <c r="G66" s="8">
        <f t="shared" si="1"/>
        <v>63</v>
      </c>
      <c r="H66" s="9">
        <f>IF(G66="",0,IF(K65&lt;EMI,K65,IF(G66="",NA(),IF(OR(G66='New EMI Calculator'!$H$9,G66='New EMI Calculator'!$H$9+1,G66='New EMI Calculator'!$H$9+2,G66='New EMI Calculator'!$H$9+3,G66='New EMI Calculator'!$H$9+4,G66='New EMI Calculator'!$H$9+5),0,EMI))))</f>
        <v>22244.447684901763</v>
      </c>
      <c r="I66" s="9">
        <f t="shared" si="0"/>
        <v>1941.9955158180346</v>
      </c>
      <c r="J66" s="9">
        <f>IF(G66="","",IF(OR(G66='New EMI Calculator'!$H$9,G66='New EMI Calculator'!$H$9+1,G66='New EMI Calculator'!$H$9+2,G66='New EMI Calculator'!$H$9+3,G66='New EMI Calculator'!$H$9+4,G66='New EMI Calculator'!$H$9+5),I66,H66-I66))</f>
        <v>20302.452169083728</v>
      </c>
      <c r="K66" s="9">
        <f>IF(AND(H66&lt;&gt;0,H66&lt;EMI),0,IF(G66="","",IF(K65&lt;=0,0,IF(OR(G66='New EMI Calculator'!$H$9,G66='New EMI Calculator'!$H$9+1,G66='New EMI Calculator'!$H$9+2,G66='New EMI Calculator'!$H$9+3,G66='New EMI Calculator'!$H$9+4,G66='New EMI Calculator'!$H$9+5),K65+J66,K65-J66))))</f>
        <v>173897.09941271975</v>
      </c>
      <c r="L66" s="23"/>
    </row>
    <row r="67" spans="6:12" ht="15.75">
      <c r="F67" s="23"/>
      <c r="G67" s="8">
        <f t="shared" si="1"/>
        <v>64</v>
      </c>
      <c r="H67" s="9">
        <f>IF(G67="",0,IF(K66&lt;EMI,K66,IF(G67="",NA(),IF(OR(G67='New EMI Calculator'!$H$9,G67='New EMI Calculator'!$H$9+1,G67='New EMI Calculator'!$H$9+2,G67='New EMI Calculator'!$H$9+3,G67='New EMI Calculator'!$H$9+4,G67='New EMI Calculator'!$H$9+5),0,EMI))))</f>
        <v>22244.447684901763</v>
      </c>
      <c r="I67" s="9">
        <f t="shared" si="0"/>
        <v>1738.9709941271974</v>
      </c>
      <c r="J67" s="9">
        <f>IF(G67="","",IF(OR(G67='New EMI Calculator'!$H$9,G67='New EMI Calculator'!$H$9+1,G67='New EMI Calculator'!$H$9+2,G67='New EMI Calculator'!$H$9+3,G67='New EMI Calculator'!$H$9+4,G67='New EMI Calculator'!$H$9+5),I67,H67-I67))</f>
        <v>20505.476690774565</v>
      </c>
      <c r="K67" s="9">
        <f>IF(AND(H67&lt;&gt;0,H67&lt;EMI),0,IF(G67="","",IF(K66&lt;=0,0,IF(OR(G67='New EMI Calculator'!$H$9,G67='New EMI Calculator'!$H$9+1,G67='New EMI Calculator'!$H$9+2,G67='New EMI Calculator'!$H$9+3,G67='New EMI Calculator'!$H$9+4,G67='New EMI Calculator'!$H$9+5),K66+J67,K66-J67))))</f>
        <v>153391.62272194517</v>
      </c>
      <c r="L67" s="23"/>
    </row>
    <row r="68" spans="6:12" ht="15.75">
      <c r="F68" s="23"/>
      <c r="G68" s="8">
        <f t="shared" si="1"/>
        <v>65</v>
      </c>
      <c r="H68" s="9">
        <f>IF(G68="",0,IF(K67&lt;EMI,K67,IF(G68="",NA(),IF(OR(G68='New EMI Calculator'!$H$9,G68='New EMI Calculator'!$H$9+1,G68='New EMI Calculator'!$H$9+2,G68='New EMI Calculator'!$H$9+3,G68='New EMI Calculator'!$H$9+4,G68='New EMI Calculator'!$H$9+5),0,EMI))))</f>
        <v>22244.447684901763</v>
      </c>
      <c r="I68" s="9">
        <f t="shared" ref="I68:I131" si="2">IF(G68="","",IF(K67&lt;0,0,K67)*Rate/12)</f>
        <v>1533.9162272194517</v>
      </c>
      <c r="J68" s="9">
        <f>IF(G68="","",IF(OR(G68='New EMI Calculator'!$H$9,G68='New EMI Calculator'!$H$9+1,G68='New EMI Calculator'!$H$9+2,G68='New EMI Calculator'!$H$9+3,G68='New EMI Calculator'!$H$9+4,G68='New EMI Calculator'!$H$9+5),I68,H68-I68))</f>
        <v>20710.531457682311</v>
      </c>
      <c r="K68" s="9">
        <f>IF(AND(H68&lt;&gt;0,H68&lt;EMI),0,IF(G68="","",IF(K67&lt;=0,0,IF(OR(G68='New EMI Calculator'!$H$9,G68='New EMI Calculator'!$H$9+1,G68='New EMI Calculator'!$H$9+2,G68='New EMI Calculator'!$H$9+3,G68='New EMI Calculator'!$H$9+4,G68='New EMI Calculator'!$H$9+5),K67+J68,K67-J68))))</f>
        <v>132681.09126426285</v>
      </c>
      <c r="L68" s="23"/>
    </row>
    <row r="69" spans="6:12" ht="15.75">
      <c r="F69" s="23"/>
      <c r="G69" s="8">
        <f t="shared" ref="G69:G132" si="3">IF(G68="","",IF(K68=0,"",IF(K68&gt;0,G68+1,IF(G68&lt;Term*12,G68+1,""))))</f>
        <v>66</v>
      </c>
      <c r="H69" s="9">
        <f>IF(G69="",0,IF(K68&lt;EMI,K68,IF(G69="",NA(),IF(OR(G69='New EMI Calculator'!$H$9,G69='New EMI Calculator'!$H$9+1,G69='New EMI Calculator'!$H$9+2,G69='New EMI Calculator'!$H$9+3,G69='New EMI Calculator'!$H$9+4,G69='New EMI Calculator'!$H$9+5),0,EMI))))</f>
        <v>22244.447684901763</v>
      </c>
      <c r="I69" s="9">
        <f t="shared" si="2"/>
        <v>1326.8109126426286</v>
      </c>
      <c r="J69" s="9">
        <f>IF(G69="","",IF(OR(G69='New EMI Calculator'!$H$9,G69='New EMI Calculator'!$H$9+1,G69='New EMI Calculator'!$H$9+2,G69='New EMI Calculator'!$H$9+3,G69='New EMI Calculator'!$H$9+4,G69='New EMI Calculator'!$H$9+5),I69,H69-I69))</f>
        <v>20917.636772259135</v>
      </c>
      <c r="K69" s="9">
        <f>IF(AND(H69&lt;&gt;0,H69&lt;EMI),0,IF(G69="","",IF(K68&lt;=0,0,IF(OR(G69='New EMI Calculator'!$H$9,G69='New EMI Calculator'!$H$9+1,G69='New EMI Calculator'!$H$9+2,G69='New EMI Calculator'!$H$9+3,G69='New EMI Calculator'!$H$9+4,G69='New EMI Calculator'!$H$9+5),K68+J69,K68-J69))))</f>
        <v>111763.45449200372</v>
      </c>
      <c r="L69" s="23"/>
    </row>
    <row r="70" spans="6:12" ht="15.75">
      <c r="F70" s="23"/>
      <c r="G70" s="8">
        <f t="shared" si="3"/>
        <v>67</v>
      </c>
      <c r="H70" s="9">
        <f>IF(G70="",0,IF(K69&lt;EMI,K69,IF(G70="",NA(),IF(OR(G70='New EMI Calculator'!$H$9,G70='New EMI Calculator'!$H$9+1,G70='New EMI Calculator'!$H$9+2,G70='New EMI Calculator'!$H$9+3,G70='New EMI Calculator'!$H$9+4,G70='New EMI Calculator'!$H$9+5),0,EMI))))</f>
        <v>22244.447684901763</v>
      </c>
      <c r="I70" s="9">
        <f t="shared" si="2"/>
        <v>1117.6345449200371</v>
      </c>
      <c r="J70" s="9">
        <f>IF(G70="","",IF(OR(G70='New EMI Calculator'!$H$9,G70='New EMI Calculator'!$H$9+1,G70='New EMI Calculator'!$H$9+2,G70='New EMI Calculator'!$H$9+3,G70='New EMI Calculator'!$H$9+4,G70='New EMI Calculator'!$H$9+5),I70,H70-I70))</f>
        <v>21126.813139981725</v>
      </c>
      <c r="K70" s="9">
        <f>IF(AND(H70&lt;&gt;0,H70&lt;EMI),0,IF(G70="","",IF(K69&lt;=0,0,IF(OR(G70='New EMI Calculator'!$H$9,G70='New EMI Calculator'!$H$9+1,G70='New EMI Calculator'!$H$9+2,G70='New EMI Calculator'!$H$9+3,G70='New EMI Calculator'!$H$9+4,G70='New EMI Calculator'!$H$9+5),K69+J70,K69-J70))))</f>
        <v>90636.641352021994</v>
      </c>
      <c r="L70" s="23"/>
    </row>
    <row r="71" spans="6:12" ht="15.75">
      <c r="F71" s="23"/>
      <c r="G71" s="8">
        <f t="shared" si="3"/>
        <v>68</v>
      </c>
      <c r="H71" s="9">
        <f>IF(G71="",0,IF(K70&lt;EMI,K70,IF(G71="",NA(),IF(OR(G71='New EMI Calculator'!$H$9,G71='New EMI Calculator'!$H$9+1,G71='New EMI Calculator'!$H$9+2,G71='New EMI Calculator'!$H$9+3,G71='New EMI Calculator'!$H$9+4,G71='New EMI Calculator'!$H$9+5),0,EMI))))</f>
        <v>22244.447684901763</v>
      </c>
      <c r="I71" s="9">
        <f t="shared" si="2"/>
        <v>906.36641352021991</v>
      </c>
      <c r="J71" s="9">
        <f>IF(G71="","",IF(OR(G71='New EMI Calculator'!$H$9,G71='New EMI Calculator'!$H$9+1,G71='New EMI Calculator'!$H$9+2,G71='New EMI Calculator'!$H$9+3,G71='New EMI Calculator'!$H$9+4,G71='New EMI Calculator'!$H$9+5),I71,H71-I71))</f>
        <v>21338.081271381543</v>
      </c>
      <c r="K71" s="9">
        <f>IF(AND(H71&lt;&gt;0,H71&lt;EMI),0,IF(G71="","",IF(K70&lt;=0,0,IF(OR(G71='New EMI Calculator'!$H$9,G71='New EMI Calculator'!$H$9+1,G71='New EMI Calculator'!$H$9+2,G71='New EMI Calculator'!$H$9+3,G71='New EMI Calculator'!$H$9+4,G71='New EMI Calculator'!$H$9+5),K70+J71,K70-J71))))</f>
        <v>69298.560080640455</v>
      </c>
      <c r="L71" s="23"/>
    </row>
    <row r="72" spans="6:12" ht="15.75">
      <c r="F72" s="23"/>
      <c r="G72" s="8">
        <f t="shared" si="3"/>
        <v>69</v>
      </c>
      <c r="H72" s="9">
        <f>IF(G72="",0,IF(K71&lt;EMI,K71,IF(G72="",NA(),IF(OR(G72='New EMI Calculator'!$H$9,G72='New EMI Calculator'!$H$9+1,G72='New EMI Calculator'!$H$9+2,G72='New EMI Calculator'!$H$9+3,G72='New EMI Calculator'!$H$9+4,G72='New EMI Calculator'!$H$9+5),0,EMI))))</f>
        <v>22244.447684901763</v>
      </c>
      <c r="I72" s="9">
        <f t="shared" si="2"/>
        <v>692.98560080640448</v>
      </c>
      <c r="J72" s="9">
        <f>IF(G72="","",IF(OR(G72='New EMI Calculator'!$H$9,G72='New EMI Calculator'!$H$9+1,G72='New EMI Calculator'!$H$9+2,G72='New EMI Calculator'!$H$9+3,G72='New EMI Calculator'!$H$9+4,G72='New EMI Calculator'!$H$9+5),I72,H72-I72))</f>
        <v>21551.462084095358</v>
      </c>
      <c r="K72" s="9">
        <f>IF(AND(H72&lt;&gt;0,H72&lt;EMI),0,IF(G72="","",IF(K71&lt;=0,0,IF(OR(G72='New EMI Calculator'!$H$9,G72='New EMI Calculator'!$H$9+1,G72='New EMI Calculator'!$H$9+2,G72='New EMI Calculator'!$H$9+3,G72='New EMI Calculator'!$H$9+4,G72='New EMI Calculator'!$H$9+5),K71+J72,K71-J72))))</f>
        <v>47747.097996545097</v>
      </c>
      <c r="L72" s="23"/>
    </row>
    <row r="73" spans="6:12" ht="15.75">
      <c r="F73" s="23"/>
      <c r="G73" s="8">
        <f t="shared" si="3"/>
        <v>70</v>
      </c>
      <c r="H73" s="9">
        <f>IF(G73="",0,IF(K72&lt;EMI,K72,IF(G73="",NA(),IF(OR(G73='New EMI Calculator'!$H$9,G73='New EMI Calculator'!$H$9+1,G73='New EMI Calculator'!$H$9+2,G73='New EMI Calculator'!$H$9+3,G73='New EMI Calculator'!$H$9+4,G73='New EMI Calculator'!$H$9+5),0,EMI))))</f>
        <v>22244.447684901763</v>
      </c>
      <c r="I73" s="9">
        <f t="shared" si="2"/>
        <v>477.47097996545091</v>
      </c>
      <c r="J73" s="9">
        <f>IF(G73="","",IF(OR(G73='New EMI Calculator'!$H$9,G73='New EMI Calculator'!$H$9+1,G73='New EMI Calculator'!$H$9+2,G73='New EMI Calculator'!$H$9+3,G73='New EMI Calculator'!$H$9+4,G73='New EMI Calculator'!$H$9+5),I73,H73-I73))</f>
        <v>21766.976704936311</v>
      </c>
      <c r="K73" s="9">
        <f>IF(AND(H73&lt;&gt;0,H73&lt;EMI),0,IF(G73="","",IF(K72&lt;=0,0,IF(OR(G73='New EMI Calculator'!$H$9,G73='New EMI Calculator'!$H$9+1,G73='New EMI Calculator'!$H$9+2,G73='New EMI Calculator'!$H$9+3,G73='New EMI Calculator'!$H$9+4,G73='New EMI Calculator'!$H$9+5),K72+J73,K72-J73))))</f>
        <v>25980.121291608786</v>
      </c>
      <c r="L73" s="23"/>
    </row>
    <row r="74" spans="6:12" ht="15.75">
      <c r="F74" s="23"/>
      <c r="G74" s="8">
        <f t="shared" si="3"/>
        <v>71</v>
      </c>
      <c r="H74" s="9">
        <f>IF(G74="",0,IF(K73&lt;EMI,K73,IF(G74="",NA(),IF(OR(G74='New EMI Calculator'!$H$9,G74='New EMI Calculator'!$H$9+1,G74='New EMI Calculator'!$H$9+2,G74='New EMI Calculator'!$H$9+3,G74='New EMI Calculator'!$H$9+4,G74='New EMI Calculator'!$H$9+5),0,EMI))))</f>
        <v>22244.447684901763</v>
      </c>
      <c r="I74" s="9">
        <f t="shared" si="2"/>
        <v>259.80121291608788</v>
      </c>
      <c r="J74" s="9">
        <f>IF(G74="","",IF(OR(G74='New EMI Calculator'!$H$9,G74='New EMI Calculator'!$H$9+1,G74='New EMI Calculator'!$H$9+2,G74='New EMI Calculator'!$H$9+3,G74='New EMI Calculator'!$H$9+4,G74='New EMI Calculator'!$H$9+5),I74,H74-I74))</f>
        <v>21984.646471985674</v>
      </c>
      <c r="K74" s="9">
        <f>IF(AND(H74&lt;&gt;0,H74&lt;EMI),0,IF(G74="","",IF(K73&lt;=0,0,IF(OR(G74='New EMI Calculator'!$H$9,G74='New EMI Calculator'!$H$9+1,G74='New EMI Calculator'!$H$9+2,G74='New EMI Calculator'!$H$9+3,G74='New EMI Calculator'!$H$9+4,G74='New EMI Calculator'!$H$9+5),K73+J74,K73-J74))))</f>
        <v>3995.4748196231121</v>
      </c>
      <c r="L74" s="23"/>
    </row>
    <row r="75" spans="6:12" ht="15.75">
      <c r="F75" s="23"/>
      <c r="G75" s="8">
        <f t="shared" si="3"/>
        <v>72</v>
      </c>
      <c r="H75" s="9">
        <f>IF(G75="",0,IF(K74&lt;EMI,K74,IF(G75="",NA(),IF(OR(G75='New EMI Calculator'!$H$9,G75='New EMI Calculator'!$H$9+1,G75='New EMI Calculator'!$H$9+2,G75='New EMI Calculator'!$H$9+3,G75='New EMI Calculator'!$H$9+4,G75='New EMI Calculator'!$H$9+5),0,EMI))))</f>
        <v>3995.4748196231121</v>
      </c>
      <c r="I75" s="9">
        <f t="shared" si="2"/>
        <v>39.954748196231115</v>
      </c>
      <c r="J75" s="9">
        <f>IF(G75="","",IF(OR(G75='New EMI Calculator'!$H$9,G75='New EMI Calculator'!$H$9+1,G75='New EMI Calculator'!$H$9+2,G75='New EMI Calculator'!$H$9+3,G75='New EMI Calculator'!$H$9+4,G75='New EMI Calculator'!$H$9+5),I75,H75-I75))</f>
        <v>3955.5200714268808</v>
      </c>
      <c r="K75" s="9">
        <f>IF(AND(H75&lt;&gt;0,H75&lt;EMI),0,IF(G75="","",IF(K74&lt;=0,0,IF(OR(G75='New EMI Calculator'!$H$9,G75='New EMI Calculator'!$H$9+1,G75='New EMI Calculator'!$H$9+2,G75='New EMI Calculator'!$H$9+3,G75='New EMI Calculator'!$H$9+4,G75='New EMI Calculator'!$H$9+5),K74+J75,K74-J75))))</f>
        <v>0</v>
      </c>
      <c r="L75" s="23"/>
    </row>
    <row r="76" spans="6:12" ht="15.75">
      <c r="F76" s="23"/>
      <c r="G76" s="8" t="str">
        <f t="shared" si="3"/>
        <v/>
      </c>
      <c r="H76" s="9">
        <f>IF(G76="",0,IF(K75&lt;EMI,K75,IF(G76="",NA(),IF(OR(G76='New EMI Calculator'!$H$9,G76='New EMI Calculator'!$H$9+1,G76='New EMI Calculator'!$H$9+2,G76='New EMI Calculator'!$H$9+3,G76='New EMI Calculator'!$H$9+4,G76='New EMI Calculator'!$H$9+5),0,EMI))))</f>
        <v>0</v>
      </c>
      <c r="I76" s="9" t="str">
        <f t="shared" si="2"/>
        <v/>
      </c>
      <c r="J76" s="9" t="str">
        <f>IF(G76="","",IF(OR(G76='New EMI Calculator'!$H$9,G76='New EMI Calculator'!$H$9+1,G76='New EMI Calculator'!$H$9+2,G76='New EMI Calculator'!$H$9+3,G76='New EMI Calculator'!$H$9+4,G76='New EMI Calculator'!$H$9+5),I76,H76-I76))</f>
        <v/>
      </c>
      <c r="K76" s="9" t="str">
        <f>IF(AND(H76&lt;&gt;0,H76&lt;EMI),0,IF(G76="","",IF(K75&lt;=0,0,IF(OR(G76='New EMI Calculator'!$H$9,G76='New EMI Calculator'!$H$9+1,G76='New EMI Calculator'!$H$9+2,G76='New EMI Calculator'!$H$9+3,G76='New EMI Calculator'!$H$9+4,G76='New EMI Calculator'!$H$9+5),K75+J76,K75-J76))))</f>
        <v/>
      </c>
      <c r="L76" s="23"/>
    </row>
    <row r="77" spans="6:12" ht="15.75">
      <c r="F77" s="23"/>
      <c r="G77" s="8" t="str">
        <f t="shared" si="3"/>
        <v/>
      </c>
      <c r="H77" s="9">
        <f>IF(G77="",0,IF(K76&lt;EMI,K76,IF(G77="",NA(),IF(OR(G77='New EMI Calculator'!$H$9,G77='New EMI Calculator'!$H$9+1,G77='New EMI Calculator'!$H$9+2,G77='New EMI Calculator'!$H$9+3,G77='New EMI Calculator'!$H$9+4,G77='New EMI Calculator'!$H$9+5),0,EMI))))</f>
        <v>0</v>
      </c>
      <c r="I77" s="9" t="str">
        <f t="shared" si="2"/>
        <v/>
      </c>
      <c r="J77" s="9" t="str">
        <f>IF(G77="","",IF(OR(G77='New EMI Calculator'!$H$9,G77='New EMI Calculator'!$H$9+1,G77='New EMI Calculator'!$H$9+2,G77='New EMI Calculator'!$H$9+3,G77='New EMI Calculator'!$H$9+4,G77='New EMI Calculator'!$H$9+5),I77,H77-I77))</f>
        <v/>
      </c>
      <c r="K77" s="9" t="str">
        <f>IF(AND(H77&lt;&gt;0,H77&lt;EMI),0,IF(G77="","",IF(K76&lt;=0,0,IF(OR(G77='New EMI Calculator'!$H$9,G77='New EMI Calculator'!$H$9+1,G77='New EMI Calculator'!$H$9+2,G77='New EMI Calculator'!$H$9+3,G77='New EMI Calculator'!$H$9+4,G77='New EMI Calculator'!$H$9+5),K76+J77,K76-J77))))</f>
        <v/>
      </c>
      <c r="L77" s="23"/>
    </row>
    <row r="78" spans="6:12" ht="15.75">
      <c r="F78" s="23"/>
      <c r="G78" s="8" t="str">
        <f t="shared" si="3"/>
        <v/>
      </c>
      <c r="H78" s="9">
        <f>IF(G78="",0,IF(K77&lt;EMI,K77,IF(G78="",NA(),IF(OR(G78='New EMI Calculator'!$H$9,G78='New EMI Calculator'!$H$9+1,G78='New EMI Calculator'!$H$9+2,G78='New EMI Calculator'!$H$9+3,G78='New EMI Calculator'!$H$9+4,G78='New EMI Calculator'!$H$9+5),0,EMI))))</f>
        <v>0</v>
      </c>
      <c r="I78" s="9" t="str">
        <f t="shared" si="2"/>
        <v/>
      </c>
      <c r="J78" s="9" t="str">
        <f>IF(G78="","",IF(OR(G78='New EMI Calculator'!$H$9,G78='New EMI Calculator'!$H$9+1,G78='New EMI Calculator'!$H$9+2,G78='New EMI Calculator'!$H$9+3,G78='New EMI Calculator'!$H$9+4,G78='New EMI Calculator'!$H$9+5),I78,H78-I78))</f>
        <v/>
      </c>
      <c r="K78" s="9" t="str">
        <f>IF(AND(H78&lt;&gt;0,H78&lt;EMI),0,IF(G78="","",IF(K77&lt;=0,0,IF(OR(G78='New EMI Calculator'!$H$9,G78='New EMI Calculator'!$H$9+1,G78='New EMI Calculator'!$H$9+2,G78='New EMI Calculator'!$H$9+3,G78='New EMI Calculator'!$H$9+4,G78='New EMI Calculator'!$H$9+5),K77+J78,K77-J78))))</f>
        <v/>
      </c>
      <c r="L78" s="23"/>
    </row>
    <row r="79" spans="6:12" ht="15.75">
      <c r="F79" s="23"/>
      <c r="G79" s="8" t="str">
        <f t="shared" si="3"/>
        <v/>
      </c>
      <c r="H79" s="9">
        <f>IF(G79="",0,IF(K78&lt;EMI,K78,IF(G79="",NA(),IF(OR(G79='New EMI Calculator'!$H$9,G79='New EMI Calculator'!$H$9+1,G79='New EMI Calculator'!$H$9+2,G79='New EMI Calculator'!$H$9+3,G79='New EMI Calculator'!$H$9+4,G79='New EMI Calculator'!$H$9+5),0,EMI))))</f>
        <v>0</v>
      </c>
      <c r="I79" s="9" t="str">
        <f t="shared" si="2"/>
        <v/>
      </c>
      <c r="J79" s="9" t="str">
        <f>IF(G79="","",IF(OR(G79='New EMI Calculator'!$H$9,G79='New EMI Calculator'!$H$9+1,G79='New EMI Calculator'!$H$9+2,G79='New EMI Calculator'!$H$9+3,G79='New EMI Calculator'!$H$9+4,G79='New EMI Calculator'!$H$9+5),I79,H79-I79))</f>
        <v/>
      </c>
      <c r="K79" s="9" t="str">
        <f>IF(AND(H79&lt;&gt;0,H79&lt;EMI),0,IF(G79="","",IF(K78&lt;=0,0,IF(OR(G79='New EMI Calculator'!$H$9,G79='New EMI Calculator'!$H$9+1,G79='New EMI Calculator'!$H$9+2,G79='New EMI Calculator'!$H$9+3,G79='New EMI Calculator'!$H$9+4,G79='New EMI Calculator'!$H$9+5),K78+J79,K78-J79))))</f>
        <v/>
      </c>
      <c r="L79" s="23"/>
    </row>
    <row r="80" spans="6:12" ht="15.75">
      <c r="F80" s="23"/>
      <c r="G80" s="8" t="str">
        <f t="shared" si="3"/>
        <v/>
      </c>
      <c r="H80" s="9">
        <f>IF(G80="",0,IF(K79&lt;EMI,K79,IF(G80="",NA(),IF(OR(G80='New EMI Calculator'!$H$9,G80='New EMI Calculator'!$H$9+1,G80='New EMI Calculator'!$H$9+2,G80='New EMI Calculator'!$H$9+3,G80='New EMI Calculator'!$H$9+4,G80='New EMI Calculator'!$H$9+5),0,EMI))))</f>
        <v>0</v>
      </c>
      <c r="I80" s="9" t="str">
        <f t="shared" si="2"/>
        <v/>
      </c>
      <c r="J80" s="9" t="str">
        <f>IF(G80="","",IF(OR(G80='New EMI Calculator'!$H$9,G80='New EMI Calculator'!$H$9+1,G80='New EMI Calculator'!$H$9+2,G80='New EMI Calculator'!$H$9+3,G80='New EMI Calculator'!$H$9+4,G80='New EMI Calculator'!$H$9+5),I80,H80-I80))</f>
        <v/>
      </c>
      <c r="K80" s="9" t="str">
        <f>IF(AND(H80&lt;&gt;0,H80&lt;EMI),0,IF(G80="","",IF(K79&lt;=0,0,IF(OR(G80='New EMI Calculator'!$H$9,G80='New EMI Calculator'!$H$9+1,G80='New EMI Calculator'!$H$9+2,G80='New EMI Calculator'!$H$9+3,G80='New EMI Calculator'!$H$9+4,G80='New EMI Calculator'!$H$9+5),K79+J80,K79-J80))))</f>
        <v/>
      </c>
      <c r="L80" s="23"/>
    </row>
    <row r="81" spans="6:12" ht="15.75">
      <c r="F81" s="23"/>
      <c r="G81" s="8" t="str">
        <f t="shared" si="3"/>
        <v/>
      </c>
      <c r="H81" s="9">
        <f>IF(G81="",0,IF(K80&lt;EMI,K80,IF(G81="",NA(),IF(OR(G81='New EMI Calculator'!$H$9,G81='New EMI Calculator'!$H$9+1,G81='New EMI Calculator'!$H$9+2,G81='New EMI Calculator'!$H$9+3,G81='New EMI Calculator'!$H$9+4,G81='New EMI Calculator'!$H$9+5),0,EMI))))</f>
        <v>0</v>
      </c>
      <c r="I81" s="9" t="str">
        <f t="shared" si="2"/>
        <v/>
      </c>
      <c r="J81" s="9" t="str">
        <f>IF(G81="","",IF(OR(G81='New EMI Calculator'!$H$9,G81='New EMI Calculator'!$H$9+1,G81='New EMI Calculator'!$H$9+2,G81='New EMI Calculator'!$H$9+3,G81='New EMI Calculator'!$H$9+4,G81='New EMI Calculator'!$H$9+5),I81,H81-I81))</f>
        <v/>
      </c>
      <c r="K81" s="9" t="str">
        <f>IF(AND(H81&lt;&gt;0,H81&lt;EMI),0,IF(G81="","",IF(K80&lt;=0,0,IF(OR(G81='New EMI Calculator'!$H$9,G81='New EMI Calculator'!$H$9+1,G81='New EMI Calculator'!$H$9+2,G81='New EMI Calculator'!$H$9+3,G81='New EMI Calculator'!$H$9+4,G81='New EMI Calculator'!$H$9+5),K80+J81,K80-J81))))</f>
        <v/>
      </c>
      <c r="L81" s="23"/>
    </row>
    <row r="82" spans="6:12" ht="15.75">
      <c r="F82" s="23"/>
      <c r="G82" s="8" t="str">
        <f t="shared" si="3"/>
        <v/>
      </c>
      <c r="H82" s="9">
        <f>IF(G82="",0,IF(K81&lt;EMI,K81,IF(G82="",NA(),IF(OR(G82='New EMI Calculator'!$H$9,G82='New EMI Calculator'!$H$9+1,G82='New EMI Calculator'!$H$9+2,G82='New EMI Calculator'!$H$9+3,G82='New EMI Calculator'!$H$9+4,G82='New EMI Calculator'!$H$9+5),0,EMI))))</f>
        <v>0</v>
      </c>
      <c r="I82" s="9" t="str">
        <f t="shared" si="2"/>
        <v/>
      </c>
      <c r="J82" s="9" t="str">
        <f>IF(G82="","",IF(OR(G82='New EMI Calculator'!$H$9,G82='New EMI Calculator'!$H$9+1,G82='New EMI Calculator'!$H$9+2,G82='New EMI Calculator'!$H$9+3,G82='New EMI Calculator'!$H$9+4,G82='New EMI Calculator'!$H$9+5),I82,H82-I82))</f>
        <v/>
      </c>
      <c r="K82" s="9" t="str">
        <f>IF(AND(H82&lt;&gt;0,H82&lt;EMI),0,IF(G82="","",IF(K81&lt;=0,0,IF(OR(G82='New EMI Calculator'!$H$9,G82='New EMI Calculator'!$H$9+1,G82='New EMI Calculator'!$H$9+2,G82='New EMI Calculator'!$H$9+3,G82='New EMI Calculator'!$H$9+4,G82='New EMI Calculator'!$H$9+5),K81+J82,K81-J82))))</f>
        <v/>
      </c>
      <c r="L82" s="23"/>
    </row>
    <row r="83" spans="6:12" ht="15.75">
      <c r="F83" s="23"/>
      <c r="G83" s="8" t="str">
        <f t="shared" si="3"/>
        <v/>
      </c>
      <c r="H83" s="9">
        <f>IF(G83="",0,IF(K82&lt;EMI,K82,IF(G83="",NA(),IF(OR(G83='New EMI Calculator'!$H$9,G83='New EMI Calculator'!$H$9+1,G83='New EMI Calculator'!$H$9+2,G83='New EMI Calculator'!$H$9+3,G83='New EMI Calculator'!$H$9+4,G83='New EMI Calculator'!$H$9+5),0,EMI))))</f>
        <v>0</v>
      </c>
      <c r="I83" s="9" t="str">
        <f t="shared" si="2"/>
        <v/>
      </c>
      <c r="J83" s="9" t="str">
        <f>IF(G83="","",IF(OR(G83='New EMI Calculator'!$H$9,G83='New EMI Calculator'!$H$9+1,G83='New EMI Calculator'!$H$9+2,G83='New EMI Calculator'!$H$9+3,G83='New EMI Calculator'!$H$9+4,G83='New EMI Calculator'!$H$9+5),I83,H83-I83))</f>
        <v/>
      </c>
      <c r="K83" s="9" t="str">
        <f>IF(AND(H83&lt;&gt;0,H83&lt;EMI),0,IF(G83="","",IF(K82&lt;=0,0,IF(OR(G83='New EMI Calculator'!$H$9,G83='New EMI Calculator'!$H$9+1,G83='New EMI Calculator'!$H$9+2,G83='New EMI Calculator'!$H$9+3,G83='New EMI Calculator'!$H$9+4,G83='New EMI Calculator'!$H$9+5),K82+J83,K82-J83))))</f>
        <v/>
      </c>
      <c r="L83" s="23"/>
    </row>
    <row r="84" spans="6:12" ht="15.75">
      <c r="F84" s="23"/>
      <c r="G84" s="8" t="str">
        <f t="shared" si="3"/>
        <v/>
      </c>
      <c r="H84" s="9">
        <f>IF(G84="",0,IF(K83&lt;EMI,K83,IF(G84="",NA(),IF(OR(G84='New EMI Calculator'!$H$9,G84='New EMI Calculator'!$H$9+1,G84='New EMI Calculator'!$H$9+2,G84='New EMI Calculator'!$H$9+3,G84='New EMI Calculator'!$H$9+4,G84='New EMI Calculator'!$H$9+5),0,EMI))))</f>
        <v>0</v>
      </c>
      <c r="I84" s="9" t="str">
        <f t="shared" si="2"/>
        <v/>
      </c>
      <c r="J84" s="9" t="str">
        <f>IF(G84="","",IF(OR(G84='New EMI Calculator'!$H$9,G84='New EMI Calculator'!$H$9+1,G84='New EMI Calculator'!$H$9+2,G84='New EMI Calculator'!$H$9+3,G84='New EMI Calculator'!$H$9+4,G84='New EMI Calculator'!$H$9+5),I84,H84-I84))</f>
        <v/>
      </c>
      <c r="K84" s="9" t="str">
        <f>IF(AND(H84&lt;&gt;0,H84&lt;EMI),0,IF(G84="","",IF(K83&lt;=0,0,IF(OR(G84='New EMI Calculator'!$H$9,G84='New EMI Calculator'!$H$9+1,G84='New EMI Calculator'!$H$9+2,G84='New EMI Calculator'!$H$9+3,G84='New EMI Calculator'!$H$9+4,G84='New EMI Calculator'!$H$9+5),K83+J84,K83-J84))))</f>
        <v/>
      </c>
      <c r="L84" s="23"/>
    </row>
    <row r="85" spans="6:12" ht="15.75">
      <c r="F85" s="23"/>
      <c r="G85" s="8" t="str">
        <f t="shared" si="3"/>
        <v/>
      </c>
      <c r="H85" s="9">
        <f>IF(G85="",0,IF(K84&lt;EMI,K84,IF(G85="",NA(),IF(OR(G85='New EMI Calculator'!$H$9,G85='New EMI Calculator'!$H$9+1,G85='New EMI Calculator'!$H$9+2,G85='New EMI Calculator'!$H$9+3,G85='New EMI Calculator'!$H$9+4,G85='New EMI Calculator'!$H$9+5),0,EMI))))</f>
        <v>0</v>
      </c>
      <c r="I85" s="9" t="str">
        <f t="shared" si="2"/>
        <v/>
      </c>
      <c r="J85" s="9" t="str">
        <f>IF(G85="","",IF(OR(G85='New EMI Calculator'!$H$9,G85='New EMI Calculator'!$H$9+1,G85='New EMI Calculator'!$H$9+2,G85='New EMI Calculator'!$H$9+3,G85='New EMI Calculator'!$H$9+4,G85='New EMI Calculator'!$H$9+5),I85,H85-I85))</f>
        <v/>
      </c>
      <c r="K85" s="9" t="str">
        <f>IF(AND(H85&lt;&gt;0,H85&lt;EMI),0,IF(G85="","",IF(K84&lt;=0,0,IF(OR(G85='New EMI Calculator'!$H$9,G85='New EMI Calculator'!$H$9+1,G85='New EMI Calculator'!$H$9+2,G85='New EMI Calculator'!$H$9+3,G85='New EMI Calculator'!$H$9+4,G85='New EMI Calculator'!$H$9+5),K84+J85,K84-J85))))</f>
        <v/>
      </c>
      <c r="L85" s="23"/>
    </row>
    <row r="86" spans="6:12" ht="15.75">
      <c r="F86" s="23"/>
      <c r="G86" s="8" t="str">
        <f t="shared" si="3"/>
        <v/>
      </c>
      <c r="H86" s="9">
        <f>IF(G86="",0,IF(K85&lt;EMI,K85,IF(G86="",NA(),IF(OR(G86='New EMI Calculator'!$H$9,G86='New EMI Calculator'!$H$9+1,G86='New EMI Calculator'!$H$9+2,G86='New EMI Calculator'!$H$9+3,G86='New EMI Calculator'!$H$9+4,G86='New EMI Calculator'!$H$9+5),0,EMI))))</f>
        <v>0</v>
      </c>
      <c r="I86" s="9" t="str">
        <f t="shared" si="2"/>
        <v/>
      </c>
      <c r="J86" s="9" t="str">
        <f>IF(G86="","",IF(OR(G86='New EMI Calculator'!$H$9,G86='New EMI Calculator'!$H$9+1,G86='New EMI Calculator'!$H$9+2,G86='New EMI Calculator'!$H$9+3,G86='New EMI Calculator'!$H$9+4,G86='New EMI Calculator'!$H$9+5),I86,H86-I86))</f>
        <v/>
      </c>
      <c r="K86" s="9" t="str">
        <f>IF(AND(H86&lt;&gt;0,H86&lt;EMI),0,IF(G86="","",IF(K85&lt;=0,0,IF(OR(G86='New EMI Calculator'!$H$9,G86='New EMI Calculator'!$H$9+1,G86='New EMI Calculator'!$H$9+2,G86='New EMI Calculator'!$H$9+3,G86='New EMI Calculator'!$H$9+4,G86='New EMI Calculator'!$H$9+5),K85+J86,K85-J86))))</f>
        <v/>
      </c>
      <c r="L86" s="23"/>
    </row>
    <row r="87" spans="6:12" ht="15.75">
      <c r="F87" s="23"/>
      <c r="G87" s="8" t="str">
        <f t="shared" si="3"/>
        <v/>
      </c>
      <c r="H87" s="9">
        <f>IF(G87="",0,IF(K86&lt;EMI,K86,IF(G87="",NA(),IF(OR(G87='New EMI Calculator'!$H$9,G87='New EMI Calculator'!$H$9+1,G87='New EMI Calculator'!$H$9+2,G87='New EMI Calculator'!$H$9+3,G87='New EMI Calculator'!$H$9+4,G87='New EMI Calculator'!$H$9+5),0,EMI))))</f>
        <v>0</v>
      </c>
      <c r="I87" s="9" t="str">
        <f t="shared" si="2"/>
        <v/>
      </c>
      <c r="J87" s="9" t="str">
        <f>IF(G87="","",IF(OR(G87='New EMI Calculator'!$H$9,G87='New EMI Calculator'!$H$9+1,G87='New EMI Calculator'!$H$9+2,G87='New EMI Calculator'!$H$9+3,G87='New EMI Calculator'!$H$9+4,G87='New EMI Calculator'!$H$9+5),I87,H87-I87))</f>
        <v/>
      </c>
      <c r="K87" s="9" t="str">
        <f>IF(AND(H87&lt;&gt;0,H87&lt;EMI),0,IF(G87="","",IF(K86&lt;=0,0,IF(OR(G87='New EMI Calculator'!$H$9,G87='New EMI Calculator'!$H$9+1,G87='New EMI Calculator'!$H$9+2,G87='New EMI Calculator'!$H$9+3,G87='New EMI Calculator'!$H$9+4,G87='New EMI Calculator'!$H$9+5),K86+J87,K86-J87))))</f>
        <v/>
      </c>
      <c r="L87" s="23"/>
    </row>
    <row r="88" spans="6:12" ht="15.75">
      <c r="F88" s="23"/>
      <c r="G88" s="8" t="str">
        <f t="shared" si="3"/>
        <v/>
      </c>
      <c r="H88" s="9">
        <f>IF(G88="",0,IF(K87&lt;EMI,K87,IF(G88="",NA(),IF(OR(G88='New EMI Calculator'!$H$9,G88='New EMI Calculator'!$H$9+1,G88='New EMI Calculator'!$H$9+2,G88='New EMI Calculator'!$H$9+3,G88='New EMI Calculator'!$H$9+4,G88='New EMI Calculator'!$H$9+5),0,EMI))))</f>
        <v>0</v>
      </c>
      <c r="I88" s="9" t="str">
        <f t="shared" si="2"/>
        <v/>
      </c>
      <c r="J88" s="9" t="str">
        <f>IF(G88="","",IF(OR(G88='New EMI Calculator'!$H$9,G88='New EMI Calculator'!$H$9+1,G88='New EMI Calculator'!$H$9+2,G88='New EMI Calculator'!$H$9+3,G88='New EMI Calculator'!$H$9+4,G88='New EMI Calculator'!$H$9+5),I88,H88-I88))</f>
        <v/>
      </c>
      <c r="K88" s="9" t="str">
        <f>IF(AND(H88&lt;&gt;0,H88&lt;EMI),0,IF(G88="","",IF(K87&lt;=0,0,IF(OR(G88='New EMI Calculator'!$H$9,G88='New EMI Calculator'!$H$9+1,G88='New EMI Calculator'!$H$9+2,G88='New EMI Calculator'!$H$9+3,G88='New EMI Calculator'!$H$9+4,G88='New EMI Calculator'!$H$9+5),K87+J88,K87-J88))))</f>
        <v/>
      </c>
      <c r="L88" s="23"/>
    </row>
    <row r="89" spans="6:12" ht="15.75">
      <c r="F89" s="23"/>
      <c r="G89" s="8" t="str">
        <f t="shared" si="3"/>
        <v/>
      </c>
      <c r="H89" s="9">
        <f>IF(G89="",0,IF(K88&lt;EMI,K88,IF(G89="",NA(),IF(OR(G89='New EMI Calculator'!$H$9,G89='New EMI Calculator'!$H$9+1,G89='New EMI Calculator'!$H$9+2,G89='New EMI Calculator'!$H$9+3,G89='New EMI Calculator'!$H$9+4,G89='New EMI Calculator'!$H$9+5),0,EMI))))</f>
        <v>0</v>
      </c>
      <c r="I89" s="9" t="str">
        <f t="shared" si="2"/>
        <v/>
      </c>
      <c r="J89" s="9" t="str">
        <f>IF(G89="","",IF(OR(G89='New EMI Calculator'!$H$9,G89='New EMI Calculator'!$H$9+1,G89='New EMI Calculator'!$H$9+2,G89='New EMI Calculator'!$H$9+3,G89='New EMI Calculator'!$H$9+4,G89='New EMI Calculator'!$H$9+5),I89,H89-I89))</f>
        <v/>
      </c>
      <c r="K89" s="9" t="str">
        <f>IF(AND(H89&lt;&gt;0,H89&lt;EMI),0,IF(G89="","",IF(K88&lt;=0,0,IF(OR(G89='New EMI Calculator'!$H$9,G89='New EMI Calculator'!$H$9+1,G89='New EMI Calculator'!$H$9+2,G89='New EMI Calculator'!$H$9+3,G89='New EMI Calculator'!$H$9+4,G89='New EMI Calculator'!$H$9+5),K88+J89,K88-J89))))</f>
        <v/>
      </c>
      <c r="L89" s="23"/>
    </row>
    <row r="90" spans="6:12" ht="15.75">
      <c r="F90" s="23"/>
      <c r="G90" s="8" t="str">
        <f t="shared" si="3"/>
        <v/>
      </c>
      <c r="H90" s="9">
        <f>IF(G90="",0,IF(K89&lt;EMI,K89,IF(G90="",NA(),IF(OR(G90='New EMI Calculator'!$H$9,G90='New EMI Calculator'!$H$9+1,G90='New EMI Calculator'!$H$9+2,G90='New EMI Calculator'!$H$9+3,G90='New EMI Calculator'!$H$9+4,G90='New EMI Calculator'!$H$9+5),0,EMI))))</f>
        <v>0</v>
      </c>
      <c r="I90" s="9" t="str">
        <f t="shared" si="2"/>
        <v/>
      </c>
      <c r="J90" s="9" t="str">
        <f>IF(G90="","",IF(OR(G90='New EMI Calculator'!$H$9,G90='New EMI Calculator'!$H$9+1,G90='New EMI Calculator'!$H$9+2,G90='New EMI Calculator'!$H$9+3,G90='New EMI Calculator'!$H$9+4,G90='New EMI Calculator'!$H$9+5),I90,H90-I90))</f>
        <v/>
      </c>
      <c r="K90" s="9" t="str">
        <f>IF(AND(H90&lt;&gt;0,H90&lt;EMI),0,IF(G90="","",IF(K89&lt;=0,0,IF(OR(G90='New EMI Calculator'!$H$9,G90='New EMI Calculator'!$H$9+1,G90='New EMI Calculator'!$H$9+2,G90='New EMI Calculator'!$H$9+3,G90='New EMI Calculator'!$H$9+4,G90='New EMI Calculator'!$H$9+5),K89+J90,K89-J90))))</f>
        <v/>
      </c>
      <c r="L90" s="23"/>
    </row>
    <row r="91" spans="6:12" ht="15.75">
      <c r="F91" s="23"/>
      <c r="G91" s="8" t="str">
        <f t="shared" si="3"/>
        <v/>
      </c>
      <c r="H91" s="9">
        <f>IF(G91="",0,IF(K90&lt;EMI,K90,IF(G91="",NA(),IF(OR(G91='New EMI Calculator'!$H$9,G91='New EMI Calculator'!$H$9+1,G91='New EMI Calculator'!$H$9+2,G91='New EMI Calculator'!$H$9+3,G91='New EMI Calculator'!$H$9+4,G91='New EMI Calculator'!$H$9+5),0,EMI))))</f>
        <v>0</v>
      </c>
      <c r="I91" s="9" t="str">
        <f t="shared" si="2"/>
        <v/>
      </c>
      <c r="J91" s="9" t="str">
        <f>IF(G91="","",IF(OR(G91='New EMI Calculator'!$H$9,G91='New EMI Calculator'!$H$9+1,G91='New EMI Calculator'!$H$9+2,G91='New EMI Calculator'!$H$9+3,G91='New EMI Calculator'!$H$9+4,G91='New EMI Calculator'!$H$9+5),I91,H91-I91))</f>
        <v/>
      </c>
      <c r="K91" s="9" t="str">
        <f>IF(AND(H91&lt;&gt;0,H91&lt;EMI),0,IF(G91="","",IF(K90&lt;=0,0,IF(OR(G91='New EMI Calculator'!$H$9,G91='New EMI Calculator'!$H$9+1,G91='New EMI Calculator'!$H$9+2,G91='New EMI Calculator'!$H$9+3,G91='New EMI Calculator'!$H$9+4,G91='New EMI Calculator'!$H$9+5),K90+J91,K90-J91))))</f>
        <v/>
      </c>
      <c r="L91" s="23"/>
    </row>
    <row r="92" spans="6:12" ht="15.75">
      <c r="F92" s="23"/>
      <c r="G92" s="8" t="str">
        <f t="shared" si="3"/>
        <v/>
      </c>
      <c r="H92" s="9">
        <f>IF(G92="",0,IF(K91&lt;EMI,K91,IF(G92="",NA(),IF(OR(G92='New EMI Calculator'!$H$9,G92='New EMI Calculator'!$H$9+1,G92='New EMI Calculator'!$H$9+2,G92='New EMI Calculator'!$H$9+3,G92='New EMI Calculator'!$H$9+4,G92='New EMI Calculator'!$H$9+5),0,EMI))))</f>
        <v>0</v>
      </c>
      <c r="I92" s="9" t="str">
        <f t="shared" si="2"/>
        <v/>
      </c>
      <c r="J92" s="9" t="str">
        <f>IF(G92="","",IF(OR(G92='New EMI Calculator'!$H$9,G92='New EMI Calculator'!$H$9+1,G92='New EMI Calculator'!$H$9+2,G92='New EMI Calculator'!$H$9+3,G92='New EMI Calculator'!$H$9+4,G92='New EMI Calculator'!$H$9+5),I92,H92-I92))</f>
        <v/>
      </c>
      <c r="K92" s="9" t="str">
        <f>IF(AND(H92&lt;&gt;0,H92&lt;EMI),0,IF(G92="","",IF(K91&lt;=0,0,IF(OR(G92='New EMI Calculator'!$H$9,G92='New EMI Calculator'!$H$9+1,G92='New EMI Calculator'!$H$9+2,G92='New EMI Calculator'!$H$9+3,G92='New EMI Calculator'!$H$9+4,G92='New EMI Calculator'!$H$9+5),K91+J92,K91-J92))))</f>
        <v/>
      </c>
      <c r="L92" s="23"/>
    </row>
    <row r="93" spans="6:12" ht="15.75">
      <c r="F93" s="23"/>
      <c r="G93" s="8" t="str">
        <f t="shared" si="3"/>
        <v/>
      </c>
      <c r="H93" s="9">
        <f>IF(G93="",0,IF(K92&lt;EMI,K92,IF(G93="",NA(),IF(OR(G93='New EMI Calculator'!$H$9,G93='New EMI Calculator'!$H$9+1,G93='New EMI Calculator'!$H$9+2,G93='New EMI Calculator'!$H$9+3,G93='New EMI Calculator'!$H$9+4,G93='New EMI Calculator'!$H$9+5),0,EMI))))</f>
        <v>0</v>
      </c>
      <c r="I93" s="9" t="str">
        <f t="shared" si="2"/>
        <v/>
      </c>
      <c r="J93" s="9" t="str">
        <f>IF(G93="","",IF(OR(G93='New EMI Calculator'!$H$9,G93='New EMI Calculator'!$H$9+1,G93='New EMI Calculator'!$H$9+2,G93='New EMI Calculator'!$H$9+3,G93='New EMI Calculator'!$H$9+4,G93='New EMI Calculator'!$H$9+5),I93,H93-I93))</f>
        <v/>
      </c>
      <c r="K93" s="9" t="str">
        <f>IF(AND(H93&lt;&gt;0,H93&lt;EMI),0,IF(G93="","",IF(K92&lt;=0,0,IF(OR(G93='New EMI Calculator'!$H$9,G93='New EMI Calculator'!$H$9+1,G93='New EMI Calculator'!$H$9+2,G93='New EMI Calculator'!$H$9+3,G93='New EMI Calculator'!$H$9+4,G93='New EMI Calculator'!$H$9+5),K92+J93,K92-J93))))</f>
        <v/>
      </c>
      <c r="L93" s="23"/>
    </row>
    <row r="94" spans="6:12" ht="15.75">
      <c r="F94" s="23"/>
      <c r="G94" s="8" t="str">
        <f t="shared" si="3"/>
        <v/>
      </c>
      <c r="H94" s="9">
        <f>IF(G94="",0,IF(K93&lt;EMI,K93,IF(G94="",NA(),IF(OR(G94='New EMI Calculator'!$H$9,G94='New EMI Calculator'!$H$9+1,G94='New EMI Calculator'!$H$9+2,G94='New EMI Calculator'!$H$9+3,G94='New EMI Calculator'!$H$9+4,G94='New EMI Calculator'!$H$9+5),0,EMI))))</f>
        <v>0</v>
      </c>
      <c r="I94" s="9" t="str">
        <f t="shared" si="2"/>
        <v/>
      </c>
      <c r="J94" s="9" t="str">
        <f>IF(G94="","",IF(OR(G94='New EMI Calculator'!$H$9,G94='New EMI Calculator'!$H$9+1,G94='New EMI Calculator'!$H$9+2,G94='New EMI Calculator'!$H$9+3,G94='New EMI Calculator'!$H$9+4,G94='New EMI Calculator'!$H$9+5),I94,H94-I94))</f>
        <v/>
      </c>
      <c r="K94" s="9" t="str">
        <f>IF(AND(H94&lt;&gt;0,H94&lt;EMI),0,IF(G94="","",IF(K93&lt;=0,0,IF(OR(G94='New EMI Calculator'!$H$9,G94='New EMI Calculator'!$H$9+1,G94='New EMI Calculator'!$H$9+2,G94='New EMI Calculator'!$H$9+3,G94='New EMI Calculator'!$H$9+4,G94='New EMI Calculator'!$H$9+5),K93+J94,K93-J94))))</f>
        <v/>
      </c>
      <c r="L94" s="23"/>
    </row>
    <row r="95" spans="6:12" ht="15.75">
      <c r="F95" s="23"/>
      <c r="G95" s="8" t="str">
        <f t="shared" si="3"/>
        <v/>
      </c>
      <c r="H95" s="9">
        <f>IF(G95="",0,IF(K94&lt;EMI,K94,IF(G95="",NA(),IF(OR(G95='New EMI Calculator'!$H$9,G95='New EMI Calculator'!$H$9+1,G95='New EMI Calculator'!$H$9+2,G95='New EMI Calculator'!$H$9+3,G95='New EMI Calculator'!$H$9+4,G95='New EMI Calculator'!$H$9+5),0,EMI))))</f>
        <v>0</v>
      </c>
      <c r="I95" s="9" t="str">
        <f t="shared" si="2"/>
        <v/>
      </c>
      <c r="J95" s="9" t="str">
        <f>IF(G95="","",IF(OR(G95='New EMI Calculator'!$H$9,G95='New EMI Calculator'!$H$9+1,G95='New EMI Calculator'!$H$9+2,G95='New EMI Calculator'!$H$9+3,G95='New EMI Calculator'!$H$9+4,G95='New EMI Calculator'!$H$9+5),I95,H95-I95))</f>
        <v/>
      </c>
      <c r="K95" s="9" t="str">
        <f>IF(AND(H95&lt;&gt;0,H95&lt;EMI),0,IF(G95="","",IF(K94&lt;=0,0,IF(OR(G95='New EMI Calculator'!$H$9,G95='New EMI Calculator'!$H$9+1,G95='New EMI Calculator'!$H$9+2,G95='New EMI Calculator'!$H$9+3,G95='New EMI Calculator'!$H$9+4,G95='New EMI Calculator'!$H$9+5),K94+J95,K94-J95))))</f>
        <v/>
      </c>
      <c r="L95" s="23"/>
    </row>
    <row r="96" spans="6:12" ht="15.75">
      <c r="F96" s="23"/>
      <c r="G96" s="8" t="str">
        <f t="shared" si="3"/>
        <v/>
      </c>
      <c r="H96" s="9">
        <f>IF(G96="",0,IF(K95&lt;EMI,K95,IF(G96="",NA(),IF(OR(G96='New EMI Calculator'!$H$9,G96='New EMI Calculator'!$H$9+1,G96='New EMI Calculator'!$H$9+2,G96='New EMI Calculator'!$H$9+3,G96='New EMI Calculator'!$H$9+4,G96='New EMI Calculator'!$H$9+5),0,EMI))))</f>
        <v>0</v>
      </c>
      <c r="I96" s="9" t="str">
        <f t="shared" si="2"/>
        <v/>
      </c>
      <c r="J96" s="9" t="str">
        <f>IF(G96="","",IF(OR(G96='New EMI Calculator'!$H$9,G96='New EMI Calculator'!$H$9+1,G96='New EMI Calculator'!$H$9+2,G96='New EMI Calculator'!$H$9+3,G96='New EMI Calculator'!$H$9+4,G96='New EMI Calculator'!$H$9+5),I96,H96-I96))</f>
        <v/>
      </c>
      <c r="K96" s="9" t="str">
        <f>IF(AND(H96&lt;&gt;0,H96&lt;EMI),0,IF(G96="","",IF(K95&lt;=0,0,IF(OR(G96='New EMI Calculator'!$H$9,G96='New EMI Calculator'!$H$9+1,G96='New EMI Calculator'!$H$9+2,G96='New EMI Calculator'!$H$9+3,G96='New EMI Calculator'!$H$9+4,G96='New EMI Calculator'!$H$9+5),K95+J96,K95-J96))))</f>
        <v/>
      </c>
      <c r="L96" s="23"/>
    </row>
    <row r="97" spans="6:12" ht="15.75">
      <c r="F97" s="23"/>
      <c r="G97" s="8" t="str">
        <f t="shared" si="3"/>
        <v/>
      </c>
      <c r="H97" s="9">
        <f>IF(G97="",0,IF(K96&lt;EMI,K96,IF(G97="",NA(),IF(OR(G97='New EMI Calculator'!$H$9,G97='New EMI Calculator'!$H$9+1,G97='New EMI Calculator'!$H$9+2,G97='New EMI Calculator'!$H$9+3,G97='New EMI Calculator'!$H$9+4,G97='New EMI Calculator'!$H$9+5),0,EMI))))</f>
        <v>0</v>
      </c>
      <c r="I97" s="9" t="str">
        <f t="shared" si="2"/>
        <v/>
      </c>
      <c r="J97" s="9" t="str">
        <f>IF(G97="","",IF(OR(G97='New EMI Calculator'!$H$9,G97='New EMI Calculator'!$H$9+1,G97='New EMI Calculator'!$H$9+2,G97='New EMI Calculator'!$H$9+3,G97='New EMI Calculator'!$H$9+4,G97='New EMI Calculator'!$H$9+5),I97,H97-I97))</f>
        <v/>
      </c>
      <c r="K97" s="9" t="str">
        <f>IF(AND(H97&lt;&gt;0,H97&lt;EMI),0,IF(G97="","",IF(K96&lt;=0,0,IF(OR(G97='New EMI Calculator'!$H$9,G97='New EMI Calculator'!$H$9+1,G97='New EMI Calculator'!$H$9+2,G97='New EMI Calculator'!$H$9+3,G97='New EMI Calculator'!$H$9+4,G97='New EMI Calculator'!$H$9+5),K96+J97,K96-J97))))</f>
        <v/>
      </c>
      <c r="L97" s="23"/>
    </row>
    <row r="98" spans="6:12" ht="15.75">
      <c r="F98" s="23"/>
      <c r="G98" s="8" t="str">
        <f t="shared" si="3"/>
        <v/>
      </c>
      <c r="H98" s="9">
        <f>IF(G98="",0,IF(K97&lt;EMI,K97,IF(G98="",NA(),IF(OR(G98='New EMI Calculator'!$H$9,G98='New EMI Calculator'!$H$9+1,G98='New EMI Calculator'!$H$9+2,G98='New EMI Calculator'!$H$9+3,G98='New EMI Calculator'!$H$9+4,G98='New EMI Calculator'!$H$9+5),0,EMI))))</f>
        <v>0</v>
      </c>
      <c r="I98" s="9" t="str">
        <f t="shared" si="2"/>
        <v/>
      </c>
      <c r="J98" s="9" t="str">
        <f>IF(G98="","",IF(OR(G98='New EMI Calculator'!$H$9,G98='New EMI Calculator'!$H$9+1,G98='New EMI Calculator'!$H$9+2,G98='New EMI Calculator'!$H$9+3,G98='New EMI Calculator'!$H$9+4,G98='New EMI Calculator'!$H$9+5),I98,H98-I98))</f>
        <v/>
      </c>
      <c r="K98" s="9" t="str">
        <f>IF(AND(H98&lt;&gt;0,H98&lt;EMI),0,IF(G98="","",IF(K97&lt;=0,0,IF(OR(G98='New EMI Calculator'!$H$9,G98='New EMI Calculator'!$H$9+1,G98='New EMI Calculator'!$H$9+2,G98='New EMI Calculator'!$H$9+3,G98='New EMI Calculator'!$H$9+4,G98='New EMI Calculator'!$H$9+5),K97+J98,K97-J98))))</f>
        <v/>
      </c>
      <c r="L98" s="23"/>
    </row>
    <row r="99" spans="6:12" ht="15.75">
      <c r="F99" s="23"/>
      <c r="G99" s="8" t="str">
        <f t="shared" si="3"/>
        <v/>
      </c>
      <c r="H99" s="9">
        <f>IF(G99="",0,IF(K98&lt;EMI,K98,IF(G99="",NA(),IF(OR(G99='New EMI Calculator'!$H$9,G99='New EMI Calculator'!$H$9+1,G99='New EMI Calculator'!$H$9+2,G99='New EMI Calculator'!$H$9+3,G99='New EMI Calculator'!$H$9+4,G99='New EMI Calculator'!$H$9+5),0,EMI))))</f>
        <v>0</v>
      </c>
      <c r="I99" s="9" t="str">
        <f t="shared" si="2"/>
        <v/>
      </c>
      <c r="J99" s="9" t="str">
        <f>IF(G99="","",IF(OR(G99='New EMI Calculator'!$H$9,G99='New EMI Calculator'!$H$9+1,G99='New EMI Calculator'!$H$9+2,G99='New EMI Calculator'!$H$9+3,G99='New EMI Calculator'!$H$9+4,G99='New EMI Calculator'!$H$9+5),I99,H99-I99))</f>
        <v/>
      </c>
      <c r="K99" s="9" t="str">
        <f>IF(AND(H99&lt;&gt;0,H99&lt;EMI),0,IF(G99="","",IF(K98&lt;=0,0,IF(OR(G99='New EMI Calculator'!$H$9,G99='New EMI Calculator'!$H$9+1,G99='New EMI Calculator'!$H$9+2,G99='New EMI Calculator'!$H$9+3,G99='New EMI Calculator'!$H$9+4,G99='New EMI Calculator'!$H$9+5),K98+J99,K98-J99))))</f>
        <v/>
      </c>
      <c r="L99" s="23"/>
    </row>
    <row r="100" spans="6:12" ht="15.75">
      <c r="F100" s="23"/>
      <c r="G100" s="8" t="str">
        <f t="shared" si="3"/>
        <v/>
      </c>
      <c r="H100" s="9">
        <f>IF(G100="",0,IF(K99&lt;EMI,K99,IF(G100="",NA(),IF(OR(G100='New EMI Calculator'!$H$9,G100='New EMI Calculator'!$H$9+1,G100='New EMI Calculator'!$H$9+2,G100='New EMI Calculator'!$H$9+3,G100='New EMI Calculator'!$H$9+4,G100='New EMI Calculator'!$H$9+5),0,EMI))))</f>
        <v>0</v>
      </c>
      <c r="I100" s="9" t="str">
        <f t="shared" si="2"/>
        <v/>
      </c>
      <c r="J100" s="9" t="str">
        <f>IF(G100="","",IF(OR(G100='New EMI Calculator'!$H$9,G100='New EMI Calculator'!$H$9+1,G100='New EMI Calculator'!$H$9+2,G100='New EMI Calculator'!$H$9+3,G100='New EMI Calculator'!$H$9+4,G100='New EMI Calculator'!$H$9+5),I100,H100-I100))</f>
        <v/>
      </c>
      <c r="K100" s="9" t="str">
        <f>IF(AND(H100&lt;&gt;0,H100&lt;EMI),0,IF(G100="","",IF(K99&lt;=0,0,IF(OR(G100='New EMI Calculator'!$H$9,G100='New EMI Calculator'!$H$9+1,G100='New EMI Calculator'!$H$9+2,G100='New EMI Calculator'!$H$9+3,G100='New EMI Calculator'!$H$9+4,G100='New EMI Calculator'!$H$9+5),K99+J100,K99-J100))))</f>
        <v/>
      </c>
      <c r="L100" s="23"/>
    </row>
    <row r="101" spans="6:12" ht="15.75">
      <c r="F101" s="23"/>
      <c r="G101" s="8" t="str">
        <f t="shared" si="3"/>
        <v/>
      </c>
      <c r="H101" s="9">
        <f>IF(G101="",0,IF(K100&lt;EMI,K100,IF(G101="",NA(),IF(OR(G101='New EMI Calculator'!$H$9,G101='New EMI Calculator'!$H$9+1,G101='New EMI Calculator'!$H$9+2,G101='New EMI Calculator'!$H$9+3,G101='New EMI Calculator'!$H$9+4,G101='New EMI Calculator'!$H$9+5),0,EMI))))</f>
        <v>0</v>
      </c>
      <c r="I101" s="9" t="str">
        <f t="shared" si="2"/>
        <v/>
      </c>
      <c r="J101" s="9" t="str">
        <f>IF(G101="","",IF(OR(G101='New EMI Calculator'!$H$9,G101='New EMI Calculator'!$H$9+1,G101='New EMI Calculator'!$H$9+2,G101='New EMI Calculator'!$H$9+3,G101='New EMI Calculator'!$H$9+4,G101='New EMI Calculator'!$H$9+5),I101,H101-I101))</f>
        <v/>
      </c>
      <c r="K101" s="9" t="str">
        <f>IF(AND(H101&lt;&gt;0,H101&lt;EMI),0,IF(G101="","",IF(K100&lt;=0,0,IF(OR(G101='New EMI Calculator'!$H$9,G101='New EMI Calculator'!$H$9+1,G101='New EMI Calculator'!$H$9+2,G101='New EMI Calculator'!$H$9+3,G101='New EMI Calculator'!$H$9+4,G101='New EMI Calculator'!$H$9+5),K100+J101,K100-J101))))</f>
        <v/>
      </c>
      <c r="L101" s="23"/>
    </row>
    <row r="102" spans="6:12" ht="15.75">
      <c r="F102" s="23"/>
      <c r="G102" s="8" t="str">
        <f t="shared" si="3"/>
        <v/>
      </c>
      <c r="H102" s="9">
        <f>IF(G102="",0,IF(K101&lt;EMI,K101,IF(G102="",NA(),IF(OR(G102='New EMI Calculator'!$H$9,G102='New EMI Calculator'!$H$9+1,G102='New EMI Calculator'!$H$9+2,G102='New EMI Calculator'!$H$9+3,G102='New EMI Calculator'!$H$9+4,G102='New EMI Calculator'!$H$9+5),0,EMI))))</f>
        <v>0</v>
      </c>
      <c r="I102" s="9" t="str">
        <f t="shared" si="2"/>
        <v/>
      </c>
      <c r="J102" s="9" t="str">
        <f>IF(G102="","",IF(OR(G102='New EMI Calculator'!$H$9,G102='New EMI Calculator'!$H$9+1,G102='New EMI Calculator'!$H$9+2,G102='New EMI Calculator'!$H$9+3,G102='New EMI Calculator'!$H$9+4,G102='New EMI Calculator'!$H$9+5),I102,H102-I102))</f>
        <v/>
      </c>
      <c r="K102" s="9" t="str">
        <f>IF(AND(H102&lt;&gt;0,H102&lt;EMI),0,IF(G102="","",IF(K101&lt;=0,0,IF(OR(G102='New EMI Calculator'!$H$9,G102='New EMI Calculator'!$H$9+1,G102='New EMI Calculator'!$H$9+2,G102='New EMI Calculator'!$H$9+3,G102='New EMI Calculator'!$H$9+4,G102='New EMI Calculator'!$H$9+5),K101+J102,K101-J102))))</f>
        <v/>
      </c>
      <c r="L102" s="23"/>
    </row>
    <row r="103" spans="6:12" ht="15.75">
      <c r="F103" s="23"/>
      <c r="G103" s="8" t="str">
        <f t="shared" si="3"/>
        <v/>
      </c>
      <c r="H103" s="9">
        <f>IF(G103="",0,IF(K102&lt;EMI,K102,IF(G103="",NA(),IF(OR(G103='New EMI Calculator'!$H$9,G103='New EMI Calculator'!$H$9+1,G103='New EMI Calculator'!$H$9+2,G103='New EMI Calculator'!$H$9+3,G103='New EMI Calculator'!$H$9+4,G103='New EMI Calculator'!$H$9+5),0,EMI))))</f>
        <v>0</v>
      </c>
      <c r="I103" s="9" t="str">
        <f t="shared" si="2"/>
        <v/>
      </c>
      <c r="J103" s="9" t="str">
        <f>IF(G103="","",IF(OR(G103='New EMI Calculator'!$H$9,G103='New EMI Calculator'!$H$9+1,G103='New EMI Calculator'!$H$9+2,G103='New EMI Calculator'!$H$9+3,G103='New EMI Calculator'!$H$9+4,G103='New EMI Calculator'!$H$9+5),I103,H103-I103))</f>
        <v/>
      </c>
      <c r="K103" s="9" t="str">
        <f>IF(AND(H103&lt;&gt;0,H103&lt;EMI),0,IF(G103="","",IF(K102&lt;=0,0,IF(OR(G103='New EMI Calculator'!$H$9,G103='New EMI Calculator'!$H$9+1,G103='New EMI Calculator'!$H$9+2,G103='New EMI Calculator'!$H$9+3,G103='New EMI Calculator'!$H$9+4,G103='New EMI Calculator'!$H$9+5),K102+J103,K102-J103))))</f>
        <v/>
      </c>
      <c r="L103" s="23"/>
    </row>
    <row r="104" spans="6:12" ht="15.75">
      <c r="F104" s="23"/>
      <c r="G104" s="8" t="str">
        <f t="shared" si="3"/>
        <v/>
      </c>
      <c r="H104" s="9">
        <f>IF(G104="",0,IF(K103&lt;EMI,K103,IF(G104="",NA(),IF(OR(G104='New EMI Calculator'!$H$9,G104='New EMI Calculator'!$H$9+1,G104='New EMI Calculator'!$H$9+2,G104='New EMI Calculator'!$H$9+3,G104='New EMI Calculator'!$H$9+4,G104='New EMI Calculator'!$H$9+5),0,EMI))))</f>
        <v>0</v>
      </c>
      <c r="I104" s="9" t="str">
        <f t="shared" si="2"/>
        <v/>
      </c>
      <c r="J104" s="9" t="str">
        <f>IF(G104="","",IF(OR(G104='New EMI Calculator'!$H$9,G104='New EMI Calculator'!$H$9+1,G104='New EMI Calculator'!$H$9+2,G104='New EMI Calculator'!$H$9+3,G104='New EMI Calculator'!$H$9+4,G104='New EMI Calculator'!$H$9+5),I104,H104-I104))</f>
        <v/>
      </c>
      <c r="K104" s="9" t="str">
        <f>IF(AND(H104&lt;&gt;0,H104&lt;EMI),0,IF(G104="","",IF(K103&lt;=0,0,IF(OR(G104='New EMI Calculator'!$H$9,G104='New EMI Calculator'!$H$9+1,G104='New EMI Calculator'!$H$9+2,G104='New EMI Calculator'!$H$9+3,G104='New EMI Calculator'!$H$9+4,G104='New EMI Calculator'!$H$9+5),K103+J104,K103-J104))))</f>
        <v/>
      </c>
      <c r="L104" s="23"/>
    </row>
    <row r="105" spans="6:12" ht="15.75">
      <c r="F105" s="23"/>
      <c r="G105" s="8" t="str">
        <f t="shared" si="3"/>
        <v/>
      </c>
      <c r="H105" s="9">
        <f>IF(G105="",0,IF(K104&lt;EMI,K104,IF(G105="",NA(),IF(OR(G105='New EMI Calculator'!$H$9,G105='New EMI Calculator'!$H$9+1,G105='New EMI Calculator'!$H$9+2,G105='New EMI Calculator'!$H$9+3,G105='New EMI Calculator'!$H$9+4,G105='New EMI Calculator'!$H$9+5),0,EMI))))</f>
        <v>0</v>
      </c>
      <c r="I105" s="9" t="str">
        <f t="shared" si="2"/>
        <v/>
      </c>
      <c r="J105" s="9" t="str">
        <f>IF(G105="","",IF(OR(G105='New EMI Calculator'!$H$9,G105='New EMI Calculator'!$H$9+1,G105='New EMI Calculator'!$H$9+2,G105='New EMI Calculator'!$H$9+3,G105='New EMI Calculator'!$H$9+4,G105='New EMI Calculator'!$H$9+5),I105,H105-I105))</f>
        <v/>
      </c>
      <c r="K105" s="9" t="str">
        <f>IF(AND(H105&lt;&gt;0,H105&lt;EMI),0,IF(G105="","",IF(K104&lt;=0,0,IF(OR(G105='New EMI Calculator'!$H$9,G105='New EMI Calculator'!$H$9+1,G105='New EMI Calculator'!$H$9+2,G105='New EMI Calculator'!$H$9+3,G105='New EMI Calculator'!$H$9+4,G105='New EMI Calculator'!$H$9+5),K104+J105,K104-J105))))</f>
        <v/>
      </c>
      <c r="L105" s="23"/>
    </row>
    <row r="106" spans="6:12" ht="15.75">
      <c r="F106" s="23"/>
      <c r="G106" s="8" t="str">
        <f t="shared" si="3"/>
        <v/>
      </c>
      <c r="H106" s="9">
        <f>IF(G106="",0,IF(K105&lt;EMI,K105,IF(G106="",NA(),IF(OR(G106='New EMI Calculator'!$H$9,G106='New EMI Calculator'!$H$9+1,G106='New EMI Calculator'!$H$9+2,G106='New EMI Calculator'!$H$9+3,G106='New EMI Calculator'!$H$9+4,G106='New EMI Calculator'!$H$9+5),0,EMI))))</f>
        <v>0</v>
      </c>
      <c r="I106" s="9" t="str">
        <f t="shared" si="2"/>
        <v/>
      </c>
      <c r="J106" s="9" t="str">
        <f>IF(G106="","",IF(OR(G106='New EMI Calculator'!$H$9,G106='New EMI Calculator'!$H$9+1,G106='New EMI Calculator'!$H$9+2,G106='New EMI Calculator'!$H$9+3,G106='New EMI Calculator'!$H$9+4,G106='New EMI Calculator'!$H$9+5),I106,H106-I106))</f>
        <v/>
      </c>
      <c r="K106" s="9" t="str">
        <f>IF(AND(H106&lt;&gt;0,H106&lt;EMI),0,IF(G106="","",IF(K105&lt;=0,0,IF(OR(G106='New EMI Calculator'!$H$9,G106='New EMI Calculator'!$H$9+1,G106='New EMI Calculator'!$H$9+2,G106='New EMI Calculator'!$H$9+3,G106='New EMI Calculator'!$H$9+4,G106='New EMI Calculator'!$H$9+5),K105+J106,K105-J106))))</f>
        <v/>
      </c>
      <c r="L106" s="23"/>
    </row>
    <row r="107" spans="6:12" ht="15.75">
      <c r="F107" s="23"/>
      <c r="G107" s="8" t="str">
        <f t="shared" si="3"/>
        <v/>
      </c>
      <c r="H107" s="9">
        <f>IF(G107="",0,IF(K106&lt;EMI,K106,IF(G107="",NA(),IF(OR(G107='New EMI Calculator'!$H$9,G107='New EMI Calculator'!$H$9+1,G107='New EMI Calculator'!$H$9+2,G107='New EMI Calculator'!$H$9+3,G107='New EMI Calculator'!$H$9+4,G107='New EMI Calculator'!$H$9+5),0,EMI))))</f>
        <v>0</v>
      </c>
      <c r="I107" s="9" t="str">
        <f t="shared" si="2"/>
        <v/>
      </c>
      <c r="J107" s="9" t="str">
        <f>IF(G107="","",IF(OR(G107='New EMI Calculator'!$H$9,G107='New EMI Calculator'!$H$9+1,G107='New EMI Calculator'!$H$9+2,G107='New EMI Calculator'!$H$9+3,G107='New EMI Calculator'!$H$9+4,G107='New EMI Calculator'!$H$9+5),I107,H107-I107))</f>
        <v/>
      </c>
      <c r="K107" s="9" t="str">
        <f>IF(AND(H107&lt;&gt;0,H107&lt;EMI),0,IF(G107="","",IF(K106&lt;=0,0,IF(OR(G107='New EMI Calculator'!$H$9,G107='New EMI Calculator'!$H$9+1,G107='New EMI Calculator'!$H$9+2,G107='New EMI Calculator'!$H$9+3,G107='New EMI Calculator'!$H$9+4,G107='New EMI Calculator'!$H$9+5),K106+J107,K106-J107))))</f>
        <v/>
      </c>
      <c r="L107" s="23"/>
    </row>
    <row r="108" spans="6:12" ht="15.75">
      <c r="F108" s="23"/>
      <c r="G108" s="8" t="str">
        <f t="shared" si="3"/>
        <v/>
      </c>
      <c r="H108" s="9">
        <f>IF(G108="",0,IF(K107&lt;EMI,K107,IF(G108="",NA(),IF(OR(G108='New EMI Calculator'!$H$9,G108='New EMI Calculator'!$H$9+1,G108='New EMI Calculator'!$H$9+2,G108='New EMI Calculator'!$H$9+3,G108='New EMI Calculator'!$H$9+4,G108='New EMI Calculator'!$H$9+5),0,EMI))))</f>
        <v>0</v>
      </c>
      <c r="I108" s="9" t="str">
        <f t="shared" si="2"/>
        <v/>
      </c>
      <c r="J108" s="9" t="str">
        <f>IF(G108="","",IF(OR(G108='New EMI Calculator'!$H$9,G108='New EMI Calculator'!$H$9+1,G108='New EMI Calculator'!$H$9+2,G108='New EMI Calculator'!$H$9+3,G108='New EMI Calculator'!$H$9+4,G108='New EMI Calculator'!$H$9+5),I108,H108-I108))</f>
        <v/>
      </c>
      <c r="K108" s="9" t="str">
        <f>IF(AND(H108&lt;&gt;0,H108&lt;EMI),0,IF(G108="","",IF(K107&lt;=0,0,IF(OR(G108='New EMI Calculator'!$H$9,G108='New EMI Calculator'!$H$9+1,G108='New EMI Calculator'!$H$9+2,G108='New EMI Calculator'!$H$9+3,G108='New EMI Calculator'!$H$9+4,G108='New EMI Calculator'!$H$9+5),K107+J108,K107-J108))))</f>
        <v/>
      </c>
      <c r="L108" s="23"/>
    </row>
    <row r="109" spans="6:12" ht="15.75">
      <c r="F109" s="23"/>
      <c r="G109" s="8" t="str">
        <f t="shared" si="3"/>
        <v/>
      </c>
      <c r="H109" s="9">
        <f>IF(G109="",0,IF(K108&lt;EMI,K108,IF(G109="",NA(),IF(OR(G109='New EMI Calculator'!$H$9,G109='New EMI Calculator'!$H$9+1,G109='New EMI Calculator'!$H$9+2,G109='New EMI Calculator'!$H$9+3,G109='New EMI Calculator'!$H$9+4,G109='New EMI Calculator'!$H$9+5),0,EMI))))</f>
        <v>0</v>
      </c>
      <c r="I109" s="9" t="str">
        <f t="shared" si="2"/>
        <v/>
      </c>
      <c r="J109" s="9" t="str">
        <f>IF(G109="","",IF(OR(G109='New EMI Calculator'!$H$9,G109='New EMI Calculator'!$H$9+1,G109='New EMI Calculator'!$H$9+2,G109='New EMI Calculator'!$H$9+3,G109='New EMI Calculator'!$H$9+4,G109='New EMI Calculator'!$H$9+5),I109,H109-I109))</f>
        <v/>
      </c>
      <c r="K109" s="9" t="str">
        <f>IF(AND(H109&lt;&gt;0,H109&lt;EMI),0,IF(G109="","",IF(K108&lt;=0,0,IF(OR(G109='New EMI Calculator'!$H$9,G109='New EMI Calculator'!$H$9+1,G109='New EMI Calculator'!$H$9+2,G109='New EMI Calculator'!$H$9+3,G109='New EMI Calculator'!$H$9+4,G109='New EMI Calculator'!$H$9+5),K108+J109,K108-J109))))</f>
        <v/>
      </c>
      <c r="L109" s="23"/>
    </row>
    <row r="110" spans="6:12" ht="15.75">
      <c r="F110" s="23"/>
      <c r="G110" s="8" t="str">
        <f t="shared" si="3"/>
        <v/>
      </c>
      <c r="H110" s="9">
        <f>IF(G110="",0,IF(K109&lt;EMI,K109,IF(G110="",NA(),IF(OR(G110='New EMI Calculator'!$H$9,G110='New EMI Calculator'!$H$9+1,G110='New EMI Calculator'!$H$9+2,G110='New EMI Calculator'!$H$9+3,G110='New EMI Calculator'!$H$9+4,G110='New EMI Calculator'!$H$9+5),0,EMI))))</f>
        <v>0</v>
      </c>
      <c r="I110" s="9" t="str">
        <f t="shared" si="2"/>
        <v/>
      </c>
      <c r="J110" s="9" t="str">
        <f>IF(G110="","",IF(OR(G110='New EMI Calculator'!$H$9,G110='New EMI Calculator'!$H$9+1,G110='New EMI Calculator'!$H$9+2,G110='New EMI Calculator'!$H$9+3,G110='New EMI Calculator'!$H$9+4,G110='New EMI Calculator'!$H$9+5),I110,H110-I110))</f>
        <v/>
      </c>
      <c r="K110" s="9" t="str">
        <f>IF(AND(H110&lt;&gt;0,H110&lt;EMI),0,IF(G110="","",IF(K109&lt;=0,0,IF(OR(G110='New EMI Calculator'!$H$9,G110='New EMI Calculator'!$H$9+1,G110='New EMI Calculator'!$H$9+2,G110='New EMI Calculator'!$H$9+3,G110='New EMI Calculator'!$H$9+4,G110='New EMI Calculator'!$H$9+5),K109+J110,K109-J110))))</f>
        <v/>
      </c>
      <c r="L110" s="23"/>
    </row>
    <row r="111" spans="6:12" ht="15.75">
      <c r="F111" s="23"/>
      <c r="G111" s="8" t="str">
        <f t="shared" si="3"/>
        <v/>
      </c>
      <c r="H111" s="9">
        <f>IF(G111="",0,IF(K110&lt;EMI,K110,IF(G111="",NA(),IF(OR(G111='New EMI Calculator'!$H$9,G111='New EMI Calculator'!$H$9+1,G111='New EMI Calculator'!$H$9+2,G111='New EMI Calculator'!$H$9+3,G111='New EMI Calculator'!$H$9+4,G111='New EMI Calculator'!$H$9+5),0,EMI))))</f>
        <v>0</v>
      </c>
      <c r="I111" s="9" t="str">
        <f t="shared" si="2"/>
        <v/>
      </c>
      <c r="J111" s="9" t="str">
        <f>IF(G111="","",IF(OR(G111='New EMI Calculator'!$H$9,G111='New EMI Calculator'!$H$9+1,G111='New EMI Calculator'!$H$9+2,G111='New EMI Calculator'!$H$9+3,G111='New EMI Calculator'!$H$9+4,G111='New EMI Calculator'!$H$9+5),I111,H111-I111))</f>
        <v/>
      </c>
      <c r="K111" s="9" t="str">
        <f>IF(AND(H111&lt;&gt;0,H111&lt;EMI),0,IF(G111="","",IF(K110&lt;=0,0,IF(OR(G111='New EMI Calculator'!$H$9,G111='New EMI Calculator'!$H$9+1,G111='New EMI Calculator'!$H$9+2,G111='New EMI Calculator'!$H$9+3,G111='New EMI Calculator'!$H$9+4,G111='New EMI Calculator'!$H$9+5),K110+J111,K110-J111))))</f>
        <v/>
      </c>
      <c r="L111" s="23"/>
    </row>
    <row r="112" spans="6:12" ht="15.75">
      <c r="F112" s="23"/>
      <c r="G112" s="8" t="str">
        <f t="shared" si="3"/>
        <v/>
      </c>
      <c r="H112" s="9">
        <f>IF(G112="",0,IF(K111&lt;EMI,K111,IF(G112="",NA(),IF(OR(G112='New EMI Calculator'!$H$9,G112='New EMI Calculator'!$H$9+1,G112='New EMI Calculator'!$H$9+2,G112='New EMI Calculator'!$H$9+3,G112='New EMI Calculator'!$H$9+4,G112='New EMI Calculator'!$H$9+5),0,EMI))))</f>
        <v>0</v>
      </c>
      <c r="I112" s="9" t="str">
        <f t="shared" si="2"/>
        <v/>
      </c>
      <c r="J112" s="9" t="str">
        <f>IF(G112="","",IF(OR(G112='New EMI Calculator'!$H$9,G112='New EMI Calculator'!$H$9+1,G112='New EMI Calculator'!$H$9+2,G112='New EMI Calculator'!$H$9+3,G112='New EMI Calculator'!$H$9+4,G112='New EMI Calculator'!$H$9+5),I112,H112-I112))</f>
        <v/>
      </c>
      <c r="K112" s="9" t="str">
        <f>IF(AND(H112&lt;&gt;0,H112&lt;EMI),0,IF(G112="","",IF(K111&lt;=0,0,IF(OR(G112='New EMI Calculator'!$H$9,G112='New EMI Calculator'!$H$9+1,G112='New EMI Calculator'!$H$9+2,G112='New EMI Calculator'!$H$9+3,G112='New EMI Calculator'!$H$9+4,G112='New EMI Calculator'!$H$9+5),K111+J112,K111-J112))))</f>
        <v/>
      </c>
      <c r="L112" s="23"/>
    </row>
    <row r="113" spans="6:12" ht="15.75">
      <c r="F113" s="23"/>
      <c r="G113" s="8" t="str">
        <f t="shared" si="3"/>
        <v/>
      </c>
      <c r="H113" s="9">
        <f>IF(G113="",0,IF(K112&lt;EMI,K112,IF(G113="",NA(),IF(OR(G113='New EMI Calculator'!$H$9,G113='New EMI Calculator'!$H$9+1,G113='New EMI Calculator'!$H$9+2,G113='New EMI Calculator'!$H$9+3,G113='New EMI Calculator'!$H$9+4,G113='New EMI Calculator'!$H$9+5),0,EMI))))</f>
        <v>0</v>
      </c>
      <c r="I113" s="9" t="str">
        <f t="shared" si="2"/>
        <v/>
      </c>
      <c r="J113" s="9" t="str">
        <f>IF(G113="","",IF(OR(G113='New EMI Calculator'!$H$9,G113='New EMI Calculator'!$H$9+1,G113='New EMI Calculator'!$H$9+2,G113='New EMI Calculator'!$H$9+3,G113='New EMI Calculator'!$H$9+4,G113='New EMI Calculator'!$H$9+5),I113,H113-I113))</f>
        <v/>
      </c>
      <c r="K113" s="9" t="str">
        <f>IF(AND(H113&lt;&gt;0,H113&lt;EMI),0,IF(G113="","",IF(K112&lt;=0,0,IF(OR(G113='New EMI Calculator'!$H$9,G113='New EMI Calculator'!$H$9+1,G113='New EMI Calculator'!$H$9+2,G113='New EMI Calculator'!$H$9+3,G113='New EMI Calculator'!$H$9+4,G113='New EMI Calculator'!$H$9+5),K112+J113,K112-J113))))</f>
        <v/>
      </c>
      <c r="L113" s="23"/>
    </row>
    <row r="114" spans="6:12" ht="15.75">
      <c r="F114" s="23"/>
      <c r="G114" s="8" t="str">
        <f t="shared" si="3"/>
        <v/>
      </c>
      <c r="H114" s="9">
        <f>IF(G114="",0,IF(K113&lt;EMI,K113,IF(G114="",NA(),IF(OR(G114='New EMI Calculator'!$H$9,G114='New EMI Calculator'!$H$9+1,G114='New EMI Calculator'!$H$9+2,G114='New EMI Calculator'!$H$9+3,G114='New EMI Calculator'!$H$9+4,G114='New EMI Calculator'!$H$9+5),0,EMI))))</f>
        <v>0</v>
      </c>
      <c r="I114" s="9" t="str">
        <f t="shared" si="2"/>
        <v/>
      </c>
      <c r="J114" s="9" t="str">
        <f>IF(G114="","",IF(OR(G114='New EMI Calculator'!$H$9,G114='New EMI Calculator'!$H$9+1,G114='New EMI Calculator'!$H$9+2,G114='New EMI Calculator'!$H$9+3,G114='New EMI Calculator'!$H$9+4,G114='New EMI Calculator'!$H$9+5),I114,H114-I114))</f>
        <v/>
      </c>
      <c r="K114" s="9" t="str">
        <f>IF(AND(H114&lt;&gt;0,H114&lt;EMI),0,IF(G114="","",IF(K113&lt;=0,0,IF(OR(G114='New EMI Calculator'!$H$9,G114='New EMI Calculator'!$H$9+1,G114='New EMI Calculator'!$H$9+2,G114='New EMI Calculator'!$H$9+3,G114='New EMI Calculator'!$H$9+4,G114='New EMI Calculator'!$H$9+5),K113+J114,K113-J114))))</f>
        <v/>
      </c>
      <c r="L114" s="23"/>
    </row>
    <row r="115" spans="6:12" ht="15.75">
      <c r="F115" s="23"/>
      <c r="G115" s="8" t="str">
        <f t="shared" si="3"/>
        <v/>
      </c>
      <c r="H115" s="9">
        <f>IF(G115="",0,IF(K114&lt;EMI,K114,IF(G115="",NA(),IF(OR(G115='New EMI Calculator'!$H$9,G115='New EMI Calculator'!$H$9+1,G115='New EMI Calculator'!$H$9+2,G115='New EMI Calculator'!$H$9+3,G115='New EMI Calculator'!$H$9+4,G115='New EMI Calculator'!$H$9+5),0,EMI))))</f>
        <v>0</v>
      </c>
      <c r="I115" s="9" t="str">
        <f t="shared" si="2"/>
        <v/>
      </c>
      <c r="J115" s="9" t="str">
        <f>IF(G115="","",IF(OR(G115='New EMI Calculator'!$H$9,G115='New EMI Calculator'!$H$9+1,G115='New EMI Calculator'!$H$9+2,G115='New EMI Calculator'!$H$9+3,G115='New EMI Calculator'!$H$9+4,G115='New EMI Calculator'!$H$9+5),I115,H115-I115))</f>
        <v/>
      </c>
      <c r="K115" s="9" t="str">
        <f>IF(AND(H115&lt;&gt;0,H115&lt;EMI),0,IF(G115="","",IF(K114&lt;=0,0,IF(OR(G115='New EMI Calculator'!$H$9,G115='New EMI Calculator'!$H$9+1,G115='New EMI Calculator'!$H$9+2,G115='New EMI Calculator'!$H$9+3,G115='New EMI Calculator'!$H$9+4,G115='New EMI Calculator'!$H$9+5),K114+J115,K114-J115))))</f>
        <v/>
      </c>
      <c r="L115" s="23"/>
    </row>
    <row r="116" spans="6:12" ht="15.75">
      <c r="F116" s="23"/>
      <c r="G116" s="8" t="str">
        <f t="shared" si="3"/>
        <v/>
      </c>
      <c r="H116" s="9">
        <f>IF(G116="",0,IF(K115&lt;EMI,K115,IF(G116="",NA(),IF(OR(G116='New EMI Calculator'!$H$9,G116='New EMI Calculator'!$H$9+1,G116='New EMI Calculator'!$H$9+2,G116='New EMI Calculator'!$H$9+3,G116='New EMI Calculator'!$H$9+4,G116='New EMI Calculator'!$H$9+5),0,EMI))))</f>
        <v>0</v>
      </c>
      <c r="I116" s="9" t="str">
        <f t="shared" si="2"/>
        <v/>
      </c>
      <c r="J116" s="9" t="str">
        <f>IF(G116="","",IF(OR(G116='New EMI Calculator'!$H$9,G116='New EMI Calculator'!$H$9+1,G116='New EMI Calculator'!$H$9+2,G116='New EMI Calculator'!$H$9+3,G116='New EMI Calculator'!$H$9+4,G116='New EMI Calculator'!$H$9+5),I116,H116-I116))</f>
        <v/>
      </c>
      <c r="K116" s="9" t="str">
        <f>IF(AND(H116&lt;&gt;0,H116&lt;EMI),0,IF(G116="","",IF(K115&lt;=0,0,IF(OR(G116='New EMI Calculator'!$H$9,G116='New EMI Calculator'!$H$9+1,G116='New EMI Calculator'!$H$9+2,G116='New EMI Calculator'!$H$9+3,G116='New EMI Calculator'!$H$9+4,G116='New EMI Calculator'!$H$9+5),K115+J116,K115-J116))))</f>
        <v/>
      </c>
      <c r="L116" s="23"/>
    </row>
    <row r="117" spans="6:12" ht="15.75">
      <c r="F117" s="23"/>
      <c r="G117" s="8" t="str">
        <f t="shared" si="3"/>
        <v/>
      </c>
      <c r="H117" s="9">
        <f>IF(G117="",0,IF(K116&lt;EMI,K116,IF(G117="",NA(),IF(OR(G117='New EMI Calculator'!$H$9,G117='New EMI Calculator'!$H$9+1,G117='New EMI Calculator'!$H$9+2,G117='New EMI Calculator'!$H$9+3,G117='New EMI Calculator'!$H$9+4,G117='New EMI Calculator'!$H$9+5),0,EMI))))</f>
        <v>0</v>
      </c>
      <c r="I117" s="9" t="str">
        <f t="shared" si="2"/>
        <v/>
      </c>
      <c r="J117" s="9" t="str">
        <f>IF(G117="","",IF(OR(G117='New EMI Calculator'!$H$9,G117='New EMI Calculator'!$H$9+1,G117='New EMI Calculator'!$H$9+2,G117='New EMI Calculator'!$H$9+3,G117='New EMI Calculator'!$H$9+4,G117='New EMI Calculator'!$H$9+5),I117,H117-I117))</f>
        <v/>
      </c>
      <c r="K117" s="9" t="str">
        <f>IF(AND(H117&lt;&gt;0,H117&lt;EMI),0,IF(G117="","",IF(K116&lt;=0,0,IF(OR(G117='New EMI Calculator'!$H$9,G117='New EMI Calculator'!$H$9+1,G117='New EMI Calculator'!$H$9+2,G117='New EMI Calculator'!$H$9+3,G117='New EMI Calculator'!$H$9+4,G117='New EMI Calculator'!$H$9+5),K116+J117,K116-J117))))</f>
        <v/>
      </c>
      <c r="L117" s="23"/>
    </row>
    <row r="118" spans="6:12" ht="15.75">
      <c r="F118" s="23"/>
      <c r="G118" s="8" t="str">
        <f t="shared" si="3"/>
        <v/>
      </c>
      <c r="H118" s="9">
        <f>IF(G118="",0,IF(K117&lt;EMI,K117,IF(G118="",NA(),IF(OR(G118='New EMI Calculator'!$H$9,G118='New EMI Calculator'!$H$9+1,G118='New EMI Calculator'!$H$9+2,G118='New EMI Calculator'!$H$9+3,G118='New EMI Calculator'!$H$9+4,G118='New EMI Calculator'!$H$9+5),0,EMI))))</f>
        <v>0</v>
      </c>
      <c r="I118" s="9" t="str">
        <f t="shared" si="2"/>
        <v/>
      </c>
      <c r="J118" s="9" t="str">
        <f>IF(G118="","",IF(OR(G118='New EMI Calculator'!$H$9,G118='New EMI Calculator'!$H$9+1,G118='New EMI Calculator'!$H$9+2,G118='New EMI Calculator'!$H$9+3,G118='New EMI Calculator'!$H$9+4,G118='New EMI Calculator'!$H$9+5),I118,H118-I118))</f>
        <v/>
      </c>
      <c r="K118" s="9" t="str">
        <f>IF(AND(H118&lt;&gt;0,H118&lt;EMI),0,IF(G118="","",IF(K117&lt;=0,0,IF(OR(G118='New EMI Calculator'!$H$9,G118='New EMI Calculator'!$H$9+1,G118='New EMI Calculator'!$H$9+2,G118='New EMI Calculator'!$H$9+3,G118='New EMI Calculator'!$H$9+4,G118='New EMI Calculator'!$H$9+5),K117+J118,K117-J118))))</f>
        <v/>
      </c>
      <c r="L118" s="23"/>
    </row>
    <row r="119" spans="6:12" ht="15.75">
      <c r="F119" s="23"/>
      <c r="G119" s="8" t="str">
        <f t="shared" si="3"/>
        <v/>
      </c>
      <c r="H119" s="9">
        <f>IF(G119="",0,IF(K118&lt;EMI,K118,IF(G119="",NA(),IF(OR(G119='New EMI Calculator'!$H$9,G119='New EMI Calculator'!$H$9+1,G119='New EMI Calculator'!$H$9+2,G119='New EMI Calculator'!$H$9+3,G119='New EMI Calculator'!$H$9+4,G119='New EMI Calculator'!$H$9+5),0,EMI))))</f>
        <v>0</v>
      </c>
      <c r="I119" s="9" t="str">
        <f t="shared" si="2"/>
        <v/>
      </c>
      <c r="J119" s="9" t="str">
        <f>IF(G119="","",IF(OR(G119='New EMI Calculator'!$H$9,G119='New EMI Calculator'!$H$9+1,G119='New EMI Calculator'!$H$9+2,G119='New EMI Calculator'!$H$9+3,G119='New EMI Calculator'!$H$9+4,G119='New EMI Calculator'!$H$9+5),I119,H119-I119))</f>
        <v/>
      </c>
      <c r="K119" s="9" t="str">
        <f>IF(AND(H119&lt;&gt;0,H119&lt;EMI),0,IF(G119="","",IF(K118&lt;=0,0,IF(OR(G119='New EMI Calculator'!$H$9,G119='New EMI Calculator'!$H$9+1,G119='New EMI Calculator'!$H$9+2,G119='New EMI Calculator'!$H$9+3,G119='New EMI Calculator'!$H$9+4,G119='New EMI Calculator'!$H$9+5),K118+J119,K118-J119))))</f>
        <v/>
      </c>
      <c r="L119" s="23"/>
    </row>
    <row r="120" spans="6:12" ht="15.75">
      <c r="F120" s="23"/>
      <c r="G120" s="8" t="str">
        <f t="shared" si="3"/>
        <v/>
      </c>
      <c r="H120" s="9">
        <f>IF(G120="",0,IF(K119&lt;EMI,K119,IF(G120="",NA(),IF(OR(G120='New EMI Calculator'!$H$9,G120='New EMI Calculator'!$H$9+1,G120='New EMI Calculator'!$H$9+2,G120='New EMI Calculator'!$H$9+3,G120='New EMI Calculator'!$H$9+4,G120='New EMI Calculator'!$H$9+5),0,EMI))))</f>
        <v>0</v>
      </c>
      <c r="I120" s="9" t="str">
        <f t="shared" si="2"/>
        <v/>
      </c>
      <c r="J120" s="9" t="str">
        <f>IF(G120="","",IF(OR(G120='New EMI Calculator'!$H$9,G120='New EMI Calculator'!$H$9+1,G120='New EMI Calculator'!$H$9+2,G120='New EMI Calculator'!$H$9+3,G120='New EMI Calculator'!$H$9+4,G120='New EMI Calculator'!$H$9+5),I120,H120-I120))</f>
        <v/>
      </c>
      <c r="K120" s="9" t="str">
        <f>IF(AND(H120&lt;&gt;0,H120&lt;EMI),0,IF(G120="","",IF(K119&lt;=0,0,IF(OR(G120='New EMI Calculator'!$H$9,G120='New EMI Calculator'!$H$9+1,G120='New EMI Calculator'!$H$9+2,G120='New EMI Calculator'!$H$9+3,G120='New EMI Calculator'!$H$9+4,G120='New EMI Calculator'!$H$9+5),K119+J120,K119-J120))))</f>
        <v/>
      </c>
      <c r="L120" s="23"/>
    </row>
    <row r="121" spans="6:12" ht="15.75">
      <c r="F121" s="23"/>
      <c r="G121" s="8" t="str">
        <f t="shared" si="3"/>
        <v/>
      </c>
      <c r="H121" s="9">
        <f>IF(G121="",0,IF(K120&lt;EMI,K120,IF(G121="",NA(),IF(OR(G121='New EMI Calculator'!$H$9,G121='New EMI Calculator'!$H$9+1,G121='New EMI Calculator'!$H$9+2,G121='New EMI Calculator'!$H$9+3,G121='New EMI Calculator'!$H$9+4,G121='New EMI Calculator'!$H$9+5),0,EMI))))</f>
        <v>0</v>
      </c>
      <c r="I121" s="9" t="str">
        <f t="shared" si="2"/>
        <v/>
      </c>
      <c r="J121" s="9" t="str">
        <f>IF(G121="","",IF(OR(G121='New EMI Calculator'!$H$9,G121='New EMI Calculator'!$H$9+1,G121='New EMI Calculator'!$H$9+2,G121='New EMI Calculator'!$H$9+3,G121='New EMI Calculator'!$H$9+4,G121='New EMI Calculator'!$H$9+5),I121,H121-I121))</f>
        <v/>
      </c>
      <c r="K121" s="9" t="str">
        <f>IF(AND(H121&lt;&gt;0,H121&lt;EMI),0,IF(G121="","",IF(K120&lt;=0,0,IF(OR(G121='New EMI Calculator'!$H$9,G121='New EMI Calculator'!$H$9+1,G121='New EMI Calculator'!$H$9+2,G121='New EMI Calculator'!$H$9+3,G121='New EMI Calculator'!$H$9+4,G121='New EMI Calculator'!$H$9+5),K120+J121,K120-J121))))</f>
        <v/>
      </c>
      <c r="L121" s="23"/>
    </row>
    <row r="122" spans="6:12" ht="15.75">
      <c r="F122" s="23"/>
      <c r="G122" s="8" t="str">
        <f t="shared" si="3"/>
        <v/>
      </c>
      <c r="H122" s="9">
        <f>IF(G122="",0,IF(K121&lt;EMI,K121,IF(G122="",NA(),IF(OR(G122='New EMI Calculator'!$H$9,G122='New EMI Calculator'!$H$9+1,G122='New EMI Calculator'!$H$9+2,G122='New EMI Calculator'!$H$9+3,G122='New EMI Calculator'!$H$9+4,G122='New EMI Calculator'!$H$9+5),0,EMI))))</f>
        <v>0</v>
      </c>
      <c r="I122" s="9" t="str">
        <f t="shared" si="2"/>
        <v/>
      </c>
      <c r="J122" s="9" t="str">
        <f>IF(G122="","",IF(OR(G122='New EMI Calculator'!$H$9,G122='New EMI Calculator'!$H$9+1,G122='New EMI Calculator'!$H$9+2,G122='New EMI Calculator'!$H$9+3,G122='New EMI Calculator'!$H$9+4,G122='New EMI Calculator'!$H$9+5),I122,H122-I122))</f>
        <v/>
      </c>
      <c r="K122" s="9" t="str">
        <f>IF(AND(H122&lt;&gt;0,H122&lt;EMI),0,IF(G122="","",IF(K121&lt;=0,0,IF(OR(G122='New EMI Calculator'!$H$9,G122='New EMI Calculator'!$H$9+1,G122='New EMI Calculator'!$H$9+2,G122='New EMI Calculator'!$H$9+3,G122='New EMI Calculator'!$H$9+4,G122='New EMI Calculator'!$H$9+5),K121+J122,K121-J122))))</f>
        <v/>
      </c>
      <c r="L122" s="23"/>
    </row>
    <row r="123" spans="6:12" ht="15.75">
      <c r="F123" s="23"/>
      <c r="G123" s="8" t="str">
        <f t="shared" si="3"/>
        <v/>
      </c>
      <c r="H123" s="9">
        <f>IF(G123="",0,IF(K122&lt;EMI,K122,IF(G123="",NA(),IF(OR(G123='New EMI Calculator'!$H$9,G123='New EMI Calculator'!$H$9+1,G123='New EMI Calculator'!$H$9+2,G123='New EMI Calculator'!$H$9+3,G123='New EMI Calculator'!$H$9+4,G123='New EMI Calculator'!$H$9+5),0,EMI))))</f>
        <v>0</v>
      </c>
      <c r="I123" s="9" t="str">
        <f t="shared" si="2"/>
        <v/>
      </c>
      <c r="J123" s="9" t="str">
        <f>IF(G123="","",IF(OR(G123='New EMI Calculator'!$H$9,G123='New EMI Calculator'!$H$9+1,G123='New EMI Calculator'!$H$9+2,G123='New EMI Calculator'!$H$9+3,G123='New EMI Calculator'!$H$9+4,G123='New EMI Calculator'!$H$9+5),I123,H123-I123))</f>
        <v/>
      </c>
      <c r="K123" s="9" t="str">
        <f>IF(AND(H123&lt;&gt;0,H123&lt;EMI),0,IF(G123="","",IF(K122&lt;=0,0,IF(OR(G123='New EMI Calculator'!$H$9,G123='New EMI Calculator'!$H$9+1,G123='New EMI Calculator'!$H$9+2,G123='New EMI Calculator'!$H$9+3,G123='New EMI Calculator'!$H$9+4,G123='New EMI Calculator'!$H$9+5),K122+J123,K122-J123))))</f>
        <v/>
      </c>
      <c r="L123" s="23"/>
    </row>
    <row r="124" spans="6:12" ht="15.75">
      <c r="F124" s="23"/>
      <c r="G124" s="8" t="str">
        <f t="shared" si="3"/>
        <v/>
      </c>
      <c r="H124" s="9">
        <f>IF(G124="",0,IF(K123&lt;EMI,K123,IF(G124="",NA(),IF(OR(G124='New EMI Calculator'!$H$9,G124='New EMI Calculator'!$H$9+1,G124='New EMI Calculator'!$H$9+2,G124='New EMI Calculator'!$H$9+3,G124='New EMI Calculator'!$H$9+4,G124='New EMI Calculator'!$H$9+5),0,EMI))))</f>
        <v>0</v>
      </c>
      <c r="I124" s="9" t="str">
        <f t="shared" si="2"/>
        <v/>
      </c>
      <c r="J124" s="9" t="str">
        <f>IF(G124="","",IF(OR(G124='New EMI Calculator'!$H$9,G124='New EMI Calculator'!$H$9+1,G124='New EMI Calculator'!$H$9+2,G124='New EMI Calculator'!$H$9+3,G124='New EMI Calculator'!$H$9+4,G124='New EMI Calculator'!$H$9+5),I124,H124-I124))</f>
        <v/>
      </c>
      <c r="K124" s="9" t="str">
        <f>IF(AND(H124&lt;&gt;0,H124&lt;EMI),0,IF(G124="","",IF(K123&lt;=0,0,IF(OR(G124='New EMI Calculator'!$H$9,G124='New EMI Calculator'!$H$9+1,G124='New EMI Calculator'!$H$9+2,G124='New EMI Calculator'!$H$9+3,G124='New EMI Calculator'!$H$9+4,G124='New EMI Calculator'!$H$9+5),K123+J124,K123-J124))))</f>
        <v/>
      </c>
      <c r="L124" s="23"/>
    </row>
    <row r="125" spans="6:12" ht="15.75">
      <c r="F125" s="23"/>
      <c r="G125" s="8" t="str">
        <f t="shared" si="3"/>
        <v/>
      </c>
      <c r="H125" s="9">
        <f>IF(G125="",0,IF(K124&lt;EMI,K124,IF(G125="",NA(),IF(OR(G125='New EMI Calculator'!$H$9,G125='New EMI Calculator'!$H$9+1,G125='New EMI Calculator'!$H$9+2,G125='New EMI Calculator'!$H$9+3,G125='New EMI Calculator'!$H$9+4,G125='New EMI Calculator'!$H$9+5),0,EMI))))</f>
        <v>0</v>
      </c>
      <c r="I125" s="9" t="str">
        <f t="shared" si="2"/>
        <v/>
      </c>
      <c r="J125" s="9" t="str">
        <f>IF(G125="","",IF(OR(G125='New EMI Calculator'!$H$9,G125='New EMI Calculator'!$H$9+1,G125='New EMI Calculator'!$H$9+2,G125='New EMI Calculator'!$H$9+3,G125='New EMI Calculator'!$H$9+4,G125='New EMI Calculator'!$H$9+5),I125,H125-I125))</f>
        <v/>
      </c>
      <c r="K125" s="9" t="str">
        <f>IF(AND(H125&lt;&gt;0,H125&lt;EMI),0,IF(G125="","",IF(K124&lt;=0,0,IF(OR(G125='New EMI Calculator'!$H$9,G125='New EMI Calculator'!$H$9+1,G125='New EMI Calculator'!$H$9+2,G125='New EMI Calculator'!$H$9+3,G125='New EMI Calculator'!$H$9+4,G125='New EMI Calculator'!$H$9+5),K124+J125,K124-J125))))</f>
        <v/>
      </c>
      <c r="L125" s="23"/>
    </row>
    <row r="126" spans="6:12" ht="15.75">
      <c r="F126" s="23"/>
      <c r="G126" s="8" t="str">
        <f t="shared" si="3"/>
        <v/>
      </c>
      <c r="H126" s="9">
        <f>IF(G126="",0,IF(K125&lt;EMI,K125,IF(G126="",NA(),IF(OR(G126='New EMI Calculator'!$H$9,G126='New EMI Calculator'!$H$9+1,G126='New EMI Calculator'!$H$9+2,G126='New EMI Calculator'!$H$9+3,G126='New EMI Calculator'!$H$9+4,G126='New EMI Calculator'!$H$9+5),0,EMI))))</f>
        <v>0</v>
      </c>
      <c r="I126" s="9" t="str">
        <f t="shared" si="2"/>
        <v/>
      </c>
      <c r="J126" s="9" t="str">
        <f>IF(G126="","",IF(OR(G126='New EMI Calculator'!$H$9,G126='New EMI Calculator'!$H$9+1,G126='New EMI Calculator'!$H$9+2,G126='New EMI Calculator'!$H$9+3,G126='New EMI Calculator'!$H$9+4,G126='New EMI Calculator'!$H$9+5),I126,H126-I126))</f>
        <v/>
      </c>
      <c r="K126" s="9" t="str">
        <f>IF(AND(H126&lt;&gt;0,H126&lt;EMI),0,IF(G126="","",IF(K125&lt;=0,0,IF(OR(G126='New EMI Calculator'!$H$9,G126='New EMI Calculator'!$H$9+1,G126='New EMI Calculator'!$H$9+2,G126='New EMI Calculator'!$H$9+3,G126='New EMI Calculator'!$H$9+4,G126='New EMI Calculator'!$H$9+5),K125+J126,K125-J126))))</f>
        <v/>
      </c>
      <c r="L126" s="23"/>
    </row>
    <row r="127" spans="6:12" ht="15.75">
      <c r="F127" s="23"/>
      <c r="G127" s="8" t="str">
        <f t="shared" si="3"/>
        <v/>
      </c>
      <c r="H127" s="9">
        <f>IF(G127="",0,IF(K126&lt;EMI,K126,IF(G127="",NA(),IF(OR(G127='New EMI Calculator'!$H$9,G127='New EMI Calculator'!$H$9+1,G127='New EMI Calculator'!$H$9+2,G127='New EMI Calculator'!$H$9+3,G127='New EMI Calculator'!$H$9+4,G127='New EMI Calculator'!$H$9+5),0,EMI))))</f>
        <v>0</v>
      </c>
      <c r="I127" s="9" t="str">
        <f t="shared" si="2"/>
        <v/>
      </c>
      <c r="J127" s="9" t="str">
        <f>IF(G127="","",IF(OR(G127='New EMI Calculator'!$H$9,G127='New EMI Calculator'!$H$9+1,G127='New EMI Calculator'!$H$9+2,G127='New EMI Calculator'!$H$9+3,G127='New EMI Calculator'!$H$9+4,G127='New EMI Calculator'!$H$9+5),I127,H127-I127))</f>
        <v/>
      </c>
      <c r="K127" s="9" t="str">
        <f>IF(AND(H127&lt;&gt;0,H127&lt;EMI),0,IF(G127="","",IF(K126&lt;=0,0,IF(OR(G127='New EMI Calculator'!$H$9,G127='New EMI Calculator'!$H$9+1,G127='New EMI Calculator'!$H$9+2,G127='New EMI Calculator'!$H$9+3,G127='New EMI Calculator'!$H$9+4,G127='New EMI Calculator'!$H$9+5),K126+J127,K126-J127))))</f>
        <v/>
      </c>
      <c r="L127" s="23"/>
    </row>
    <row r="128" spans="6:12" ht="15.75">
      <c r="F128" s="23"/>
      <c r="G128" s="8" t="str">
        <f t="shared" si="3"/>
        <v/>
      </c>
      <c r="H128" s="9">
        <f>IF(G128="",0,IF(K127&lt;EMI,K127,IF(G128="",NA(),IF(OR(G128='New EMI Calculator'!$H$9,G128='New EMI Calculator'!$H$9+1,G128='New EMI Calculator'!$H$9+2,G128='New EMI Calculator'!$H$9+3,G128='New EMI Calculator'!$H$9+4,G128='New EMI Calculator'!$H$9+5),0,EMI))))</f>
        <v>0</v>
      </c>
      <c r="I128" s="9" t="str">
        <f t="shared" si="2"/>
        <v/>
      </c>
      <c r="J128" s="9" t="str">
        <f>IF(G128="","",IF(OR(G128='New EMI Calculator'!$H$9,G128='New EMI Calculator'!$H$9+1,G128='New EMI Calculator'!$H$9+2,G128='New EMI Calculator'!$H$9+3,G128='New EMI Calculator'!$H$9+4,G128='New EMI Calculator'!$H$9+5),I128,H128-I128))</f>
        <v/>
      </c>
      <c r="K128" s="9" t="str">
        <f>IF(AND(H128&lt;&gt;0,H128&lt;EMI),0,IF(G128="","",IF(K127&lt;=0,0,IF(OR(G128='New EMI Calculator'!$H$9,G128='New EMI Calculator'!$H$9+1,G128='New EMI Calculator'!$H$9+2,G128='New EMI Calculator'!$H$9+3,G128='New EMI Calculator'!$H$9+4,G128='New EMI Calculator'!$H$9+5),K127+J128,K127-J128))))</f>
        <v/>
      </c>
      <c r="L128" s="23"/>
    </row>
    <row r="129" spans="6:12" ht="15.75">
      <c r="F129" s="23"/>
      <c r="G129" s="8" t="str">
        <f t="shared" si="3"/>
        <v/>
      </c>
      <c r="H129" s="9">
        <f>IF(G129="",0,IF(K128&lt;EMI,K128,IF(G129="",NA(),IF(OR(G129='New EMI Calculator'!$H$9,G129='New EMI Calculator'!$H$9+1,G129='New EMI Calculator'!$H$9+2,G129='New EMI Calculator'!$H$9+3,G129='New EMI Calculator'!$H$9+4,G129='New EMI Calculator'!$H$9+5),0,EMI))))</f>
        <v>0</v>
      </c>
      <c r="I129" s="9" t="str">
        <f t="shared" si="2"/>
        <v/>
      </c>
      <c r="J129" s="9" t="str">
        <f>IF(G129="","",IF(OR(G129='New EMI Calculator'!$H$9,G129='New EMI Calculator'!$H$9+1,G129='New EMI Calculator'!$H$9+2,G129='New EMI Calculator'!$H$9+3,G129='New EMI Calculator'!$H$9+4,G129='New EMI Calculator'!$H$9+5),I129,H129-I129))</f>
        <v/>
      </c>
      <c r="K129" s="9" t="str">
        <f>IF(AND(H129&lt;&gt;0,H129&lt;EMI),0,IF(G129="","",IF(K128&lt;=0,0,IF(OR(G129='New EMI Calculator'!$H$9,G129='New EMI Calculator'!$H$9+1,G129='New EMI Calculator'!$H$9+2,G129='New EMI Calculator'!$H$9+3,G129='New EMI Calculator'!$H$9+4,G129='New EMI Calculator'!$H$9+5),K128+J129,K128-J129))))</f>
        <v/>
      </c>
      <c r="L129" s="23"/>
    </row>
    <row r="130" spans="6:12" ht="15.75">
      <c r="F130" s="23"/>
      <c r="G130" s="8" t="str">
        <f t="shared" si="3"/>
        <v/>
      </c>
      <c r="H130" s="9">
        <f>IF(G130="",0,IF(K129&lt;EMI,K129,IF(G130="",NA(),IF(OR(G130='New EMI Calculator'!$H$9,G130='New EMI Calculator'!$H$9+1,G130='New EMI Calculator'!$H$9+2,G130='New EMI Calculator'!$H$9+3,G130='New EMI Calculator'!$H$9+4,G130='New EMI Calculator'!$H$9+5),0,EMI))))</f>
        <v>0</v>
      </c>
      <c r="I130" s="9" t="str">
        <f t="shared" si="2"/>
        <v/>
      </c>
      <c r="J130" s="9" t="str">
        <f>IF(G130="","",IF(OR(G130='New EMI Calculator'!$H$9,G130='New EMI Calculator'!$H$9+1,G130='New EMI Calculator'!$H$9+2,G130='New EMI Calculator'!$H$9+3,G130='New EMI Calculator'!$H$9+4,G130='New EMI Calculator'!$H$9+5),I130,H130-I130))</f>
        <v/>
      </c>
      <c r="K130" s="9" t="str">
        <f>IF(AND(H130&lt;&gt;0,H130&lt;EMI),0,IF(G130="","",IF(K129&lt;=0,0,IF(OR(G130='New EMI Calculator'!$H$9,G130='New EMI Calculator'!$H$9+1,G130='New EMI Calculator'!$H$9+2,G130='New EMI Calculator'!$H$9+3,G130='New EMI Calculator'!$H$9+4,G130='New EMI Calculator'!$H$9+5),K129+J130,K129-J130))))</f>
        <v/>
      </c>
      <c r="L130" s="23"/>
    </row>
    <row r="131" spans="6:12" ht="15.75">
      <c r="F131" s="23"/>
      <c r="G131" s="8" t="str">
        <f t="shared" si="3"/>
        <v/>
      </c>
      <c r="H131" s="9">
        <f>IF(G131="",0,IF(K130&lt;EMI,K130,IF(G131="",NA(),IF(OR(G131='New EMI Calculator'!$H$9,G131='New EMI Calculator'!$H$9+1,G131='New EMI Calculator'!$H$9+2,G131='New EMI Calculator'!$H$9+3,G131='New EMI Calculator'!$H$9+4,G131='New EMI Calculator'!$H$9+5),0,EMI))))</f>
        <v>0</v>
      </c>
      <c r="I131" s="9" t="str">
        <f t="shared" si="2"/>
        <v/>
      </c>
      <c r="J131" s="9" t="str">
        <f>IF(G131="","",IF(OR(G131='New EMI Calculator'!$H$9,G131='New EMI Calculator'!$H$9+1,G131='New EMI Calculator'!$H$9+2,G131='New EMI Calculator'!$H$9+3,G131='New EMI Calculator'!$H$9+4,G131='New EMI Calculator'!$H$9+5),I131,H131-I131))</f>
        <v/>
      </c>
      <c r="K131" s="9" t="str">
        <f>IF(AND(H131&lt;&gt;0,H131&lt;EMI),0,IF(G131="","",IF(K130&lt;=0,0,IF(OR(G131='New EMI Calculator'!$H$9,G131='New EMI Calculator'!$H$9+1,G131='New EMI Calculator'!$H$9+2,G131='New EMI Calculator'!$H$9+3,G131='New EMI Calculator'!$H$9+4,G131='New EMI Calculator'!$H$9+5),K130+J131,K130-J131))))</f>
        <v/>
      </c>
      <c r="L131" s="23"/>
    </row>
    <row r="132" spans="6:12" ht="15.75">
      <c r="F132" s="23"/>
      <c r="G132" s="8" t="str">
        <f t="shared" si="3"/>
        <v/>
      </c>
      <c r="H132" s="9">
        <f>IF(G132="",0,IF(K131&lt;EMI,K131,IF(G132="",NA(),IF(OR(G132='New EMI Calculator'!$H$9,G132='New EMI Calculator'!$H$9+1,G132='New EMI Calculator'!$H$9+2,G132='New EMI Calculator'!$H$9+3,G132='New EMI Calculator'!$H$9+4,G132='New EMI Calculator'!$H$9+5),0,EMI))))</f>
        <v>0</v>
      </c>
      <c r="I132" s="9" t="str">
        <f t="shared" ref="I132:I195" si="4">IF(G132="","",IF(K131&lt;0,0,K131)*Rate/12)</f>
        <v/>
      </c>
      <c r="J132" s="9" t="str">
        <f>IF(G132="","",IF(OR(G132='New EMI Calculator'!$H$9,G132='New EMI Calculator'!$H$9+1,G132='New EMI Calculator'!$H$9+2,G132='New EMI Calculator'!$H$9+3,G132='New EMI Calculator'!$H$9+4,G132='New EMI Calculator'!$H$9+5),I132,H132-I132))</f>
        <v/>
      </c>
      <c r="K132" s="9" t="str">
        <f>IF(AND(H132&lt;&gt;0,H132&lt;EMI),0,IF(G132="","",IF(K131&lt;=0,0,IF(OR(G132='New EMI Calculator'!$H$9,G132='New EMI Calculator'!$H$9+1,G132='New EMI Calculator'!$H$9+2,G132='New EMI Calculator'!$H$9+3,G132='New EMI Calculator'!$H$9+4,G132='New EMI Calculator'!$H$9+5),K131+J132,K131-J132))))</f>
        <v/>
      </c>
      <c r="L132" s="23"/>
    </row>
    <row r="133" spans="6:12" ht="15.75">
      <c r="F133" s="23"/>
      <c r="G133" s="8" t="str">
        <f t="shared" ref="G133:G196" si="5">IF(G132="","",IF(K132=0,"",IF(K132&gt;0,G132+1,IF(G132&lt;Term*12,G132+1,""))))</f>
        <v/>
      </c>
      <c r="H133" s="9">
        <f>IF(G133="",0,IF(K132&lt;EMI,K132,IF(G133="",NA(),IF(OR(G133='New EMI Calculator'!$H$9,G133='New EMI Calculator'!$H$9+1,G133='New EMI Calculator'!$H$9+2,G133='New EMI Calculator'!$H$9+3,G133='New EMI Calculator'!$H$9+4,G133='New EMI Calculator'!$H$9+5),0,EMI))))</f>
        <v>0</v>
      </c>
      <c r="I133" s="9" t="str">
        <f t="shared" si="4"/>
        <v/>
      </c>
      <c r="J133" s="9" t="str">
        <f>IF(G133="","",IF(OR(G133='New EMI Calculator'!$H$9,G133='New EMI Calculator'!$H$9+1,G133='New EMI Calculator'!$H$9+2,G133='New EMI Calculator'!$H$9+3,G133='New EMI Calculator'!$H$9+4,G133='New EMI Calculator'!$H$9+5),I133,H133-I133))</f>
        <v/>
      </c>
      <c r="K133" s="9" t="str">
        <f>IF(AND(H133&lt;&gt;0,H133&lt;EMI),0,IF(G133="","",IF(K132&lt;=0,0,IF(OR(G133='New EMI Calculator'!$H$9,G133='New EMI Calculator'!$H$9+1,G133='New EMI Calculator'!$H$9+2,G133='New EMI Calculator'!$H$9+3,G133='New EMI Calculator'!$H$9+4,G133='New EMI Calculator'!$H$9+5),K132+J133,K132-J133))))</f>
        <v/>
      </c>
      <c r="L133" s="23"/>
    </row>
    <row r="134" spans="6:12" ht="15.75">
      <c r="F134" s="23"/>
      <c r="G134" s="8" t="str">
        <f t="shared" si="5"/>
        <v/>
      </c>
      <c r="H134" s="9">
        <f>IF(G134="",0,IF(K133&lt;EMI,K133,IF(G134="",NA(),IF(OR(G134='New EMI Calculator'!$H$9,G134='New EMI Calculator'!$H$9+1,G134='New EMI Calculator'!$H$9+2,G134='New EMI Calculator'!$H$9+3,G134='New EMI Calculator'!$H$9+4,G134='New EMI Calculator'!$H$9+5),0,EMI))))</f>
        <v>0</v>
      </c>
      <c r="I134" s="9" t="str">
        <f t="shared" si="4"/>
        <v/>
      </c>
      <c r="J134" s="9" t="str">
        <f>IF(G134="","",IF(OR(G134='New EMI Calculator'!$H$9,G134='New EMI Calculator'!$H$9+1,G134='New EMI Calculator'!$H$9+2,G134='New EMI Calculator'!$H$9+3,G134='New EMI Calculator'!$H$9+4,G134='New EMI Calculator'!$H$9+5),I134,H134-I134))</f>
        <v/>
      </c>
      <c r="K134" s="9" t="str">
        <f>IF(AND(H134&lt;&gt;0,H134&lt;EMI),0,IF(G134="","",IF(K133&lt;=0,0,IF(OR(G134='New EMI Calculator'!$H$9,G134='New EMI Calculator'!$H$9+1,G134='New EMI Calculator'!$H$9+2,G134='New EMI Calculator'!$H$9+3,G134='New EMI Calculator'!$H$9+4,G134='New EMI Calculator'!$H$9+5),K133+J134,K133-J134))))</f>
        <v/>
      </c>
      <c r="L134" s="23"/>
    </row>
    <row r="135" spans="6:12" ht="15.75">
      <c r="F135" s="23"/>
      <c r="G135" s="8" t="str">
        <f t="shared" si="5"/>
        <v/>
      </c>
      <c r="H135" s="9">
        <f>IF(G135="",0,IF(K134&lt;EMI,K134,IF(G135="",NA(),IF(OR(G135='New EMI Calculator'!$H$9,G135='New EMI Calculator'!$H$9+1,G135='New EMI Calculator'!$H$9+2,G135='New EMI Calculator'!$H$9+3,G135='New EMI Calculator'!$H$9+4,G135='New EMI Calculator'!$H$9+5),0,EMI))))</f>
        <v>0</v>
      </c>
      <c r="I135" s="9" t="str">
        <f t="shared" si="4"/>
        <v/>
      </c>
      <c r="J135" s="9" t="str">
        <f>IF(G135="","",IF(OR(G135='New EMI Calculator'!$H$9,G135='New EMI Calculator'!$H$9+1,G135='New EMI Calculator'!$H$9+2,G135='New EMI Calculator'!$H$9+3,G135='New EMI Calculator'!$H$9+4,G135='New EMI Calculator'!$H$9+5),I135,H135-I135))</f>
        <v/>
      </c>
      <c r="K135" s="9" t="str">
        <f>IF(AND(H135&lt;&gt;0,H135&lt;EMI),0,IF(G135="","",IF(K134&lt;=0,0,IF(OR(G135='New EMI Calculator'!$H$9,G135='New EMI Calculator'!$H$9+1,G135='New EMI Calculator'!$H$9+2,G135='New EMI Calculator'!$H$9+3,G135='New EMI Calculator'!$H$9+4,G135='New EMI Calculator'!$H$9+5),K134+J135,K134-J135))))</f>
        <v/>
      </c>
      <c r="L135" s="23"/>
    </row>
    <row r="136" spans="6:12" ht="15.75">
      <c r="F136" s="23"/>
      <c r="G136" s="8" t="str">
        <f t="shared" si="5"/>
        <v/>
      </c>
      <c r="H136" s="9">
        <f>IF(G136="",0,IF(K135&lt;EMI,K135,IF(G136="",NA(),IF(OR(G136='New EMI Calculator'!$H$9,G136='New EMI Calculator'!$H$9+1,G136='New EMI Calculator'!$H$9+2,G136='New EMI Calculator'!$H$9+3,G136='New EMI Calculator'!$H$9+4,G136='New EMI Calculator'!$H$9+5),0,EMI))))</f>
        <v>0</v>
      </c>
      <c r="I136" s="9" t="str">
        <f t="shared" si="4"/>
        <v/>
      </c>
      <c r="J136" s="9" t="str">
        <f>IF(G136="","",IF(OR(G136='New EMI Calculator'!$H$9,G136='New EMI Calculator'!$H$9+1,G136='New EMI Calculator'!$H$9+2,G136='New EMI Calculator'!$H$9+3,G136='New EMI Calculator'!$H$9+4,G136='New EMI Calculator'!$H$9+5),I136,H136-I136))</f>
        <v/>
      </c>
      <c r="K136" s="9" t="str">
        <f>IF(AND(H136&lt;&gt;0,H136&lt;EMI),0,IF(G136="","",IF(K135&lt;=0,0,IF(OR(G136='New EMI Calculator'!$H$9,G136='New EMI Calculator'!$H$9+1,G136='New EMI Calculator'!$H$9+2,G136='New EMI Calculator'!$H$9+3,G136='New EMI Calculator'!$H$9+4,G136='New EMI Calculator'!$H$9+5),K135+J136,K135-J136))))</f>
        <v/>
      </c>
      <c r="L136" s="23"/>
    </row>
    <row r="137" spans="6:12" ht="15.75">
      <c r="F137" s="23"/>
      <c r="G137" s="8" t="str">
        <f t="shared" si="5"/>
        <v/>
      </c>
      <c r="H137" s="9">
        <f>IF(G137="",0,IF(K136&lt;EMI,K136,IF(G137="",NA(),IF(OR(G137='New EMI Calculator'!$H$9,G137='New EMI Calculator'!$H$9+1,G137='New EMI Calculator'!$H$9+2,G137='New EMI Calculator'!$H$9+3,G137='New EMI Calculator'!$H$9+4,G137='New EMI Calculator'!$H$9+5),0,EMI))))</f>
        <v>0</v>
      </c>
      <c r="I137" s="9" t="str">
        <f t="shared" si="4"/>
        <v/>
      </c>
      <c r="J137" s="9" t="str">
        <f>IF(G137="","",IF(OR(G137='New EMI Calculator'!$H$9,G137='New EMI Calculator'!$H$9+1,G137='New EMI Calculator'!$H$9+2,G137='New EMI Calculator'!$H$9+3,G137='New EMI Calculator'!$H$9+4,G137='New EMI Calculator'!$H$9+5),I137,H137-I137))</f>
        <v/>
      </c>
      <c r="K137" s="9" t="str">
        <f>IF(AND(H137&lt;&gt;0,H137&lt;EMI),0,IF(G137="","",IF(K136&lt;=0,0,IF(OR(G137='New EMI Calculator'!$H$9,G137='New EMI Calculator'!$H$9+1,G137='New EMI Calculator'!$H$9+2,G137='New EMI Calculator'!$H$9+3,G137='New EMI Calculator'!$H$9+4,G137='New EMI Calculator'!$H$9+5),K136+J137,K136-J137))))</f>
        <v/>
      </c>
      <c r="L137" s="23"/>
    </row>
    <row r="138" spans="6:12" ht="15.75">
      <c r="F138" s="23"/>
      <c r="G138" s="8" t="str">
        <f t="shared" si="5"/>
        <v/>
      </c>
      <c r="H138" s="9">
        <f>IF(G138="",0,IF(K137&lt;EMI,K137,IF(G138="",NA(),IF(OR(G138='New EMI Calculator'!$H$9,G138='New EMI Calculator'!$H$9+1,G138='New EMI Calculator'!$H$9+2,G138='New EMI Calculator'!$H$9+3,G138='New EMI Calculator'!$H$9+4,G138='New EMI Calculator'!$H$9+5),0,EMI))))</f>
        <v>0</v>
      </c>
      <c r="I138" s="9" t="str">
        <f t="shared" si="4"/>
        <v/>
      </c>
      <c r="J138" s="9" t="str">
        <f>IF(G138="","",IF(OR(G138='New EMI Calculator'!$H$9,G138='New EMI Calculator'!$H$9+1,G138='New EMI Calculator'!$H$9+2,G138='New EMI Calculator'!$H$9+3,G138='New EMI Calculator'!$H$9+4,G138='New EMI Calculator'!$H$9+5),I138,H138-I138))</f>
        <v/>
      </c>
      <c r="K138" s="9" t="str">
        <f>IF(AND(H138&lt;&gt;0,H138&lt;EMI),0,IF(G138="","",IF(K137&lt;=0,0,IF(OR(G138='New EMI Calculator'!$H$9,G138='New EMI Calculator'!$H$9+1,G138='New EMI Calculator'!$H$9+2,G138='New EMI Calculator'!$H$9+3,G138='New EMI Calculator'!$H$9+4,G138='New EMI Calculator'!$H$9+5),K137+J138,K137-J138))))</f>
        <v/>
      </c>
      <c r="L138" s="23"/>
    </row>
    <row r="139" spans="6:12" ht="15.75">
      <c r="F139" s="23"/>
      <c r="G139" s="8" t="str">
        <f t="shared" si="5"/>
        <v/>
      </c>
      <c r="H139" s="9">
        <f>IF(G139="",0,IF(K138&lt;EMI,K138,IF(G139="",NA(),IF(OR(G139='New EMI Calculator'!$H$9,G139='New EMI Calculator'!$H$9+1,G139='New EMI Calculator'!$H$9+2,G139='New EMI Calculator'!$H$9+3,G139='New EMI Calculator'!$H$9+4,G139='New EMI Calculator'!$H$9+5),0,EMI))))</f>
        <v>0</v>
      </c>
      <c r="I139" s="9" t="str">
        <f t="shared" si="4"/>
        <v/>
      </c>
      <c r="J139" s="9" t="str">
        <f>IF(G139="","",IF(OR(G139='New EMI Calculator'!$H$9,G139='New EMI Calculator'!$H$9+1,G139='New EMI Calculator'!$H$9+2,G139='New EMI Calculator'!$H$9+3,G139='New EMI Calculator'!$H$9+4,G139='New EMI Calculator'!$H$9+5),I139,H139-I139))</f>
        <v/>
      </c>
      <c r="K139" s="9" t="str">
        <f>IF(AND(H139&lt;&gt;0,H139&lt;EMI),0,IF(G139="","",IF(K138&lt;=0,0,IF(OR(G139='New EMI Calculator'!$H$9,G139='New EMI Calculator'!$H$9+1,G139='New EMI Calculator'!$H$9+2,G139='New EMI Calculator'!$H$9+3,G139='New EMI Calculator'!$H$9+4,G139='New EMI Calculator'!$H$9+5),K138+J139,K138-J139))))</f>
        <v/>
      </c>
      <c r="L139" s="23"/>
    </row>
    <row r="140" spans="6:12" ht="15.75">
      <c r="F140" s="23"/>
      <c r="G140" s="8" t="str">
        <f t="shared" si="5"/>
        <v/>
      </c>
      <c r="H140" s="9">
        <f>IF(G140="",0,IF(K139&lt;EMI,K139,IF(G140="",NA(),IF(OR(G140='New EMI Calculator'!$H$9,G140='New EMI Calculator'!$H$9+1,G140='New EMI Calculator'!$H$9+2,G140='New EMI Calculator'!$H$9+3,G140='New EMI Calculator'!$H$9+4,G140='New EMI Calculator'!$H$9+5),0,EMI))))</f>
        <v>0</v>
      </c>
      <c r="I140" s="9" t="str">
        <f t="shared" si="4"/>
        <v/>
      </c>
      <c r="J140" s="9" t="str">
        <f>IF(G140="","",IF(OR(G140='New EMI Calculator'!$H$9,G140='New EMI Calculator'!$H$9+1,G140='New EMI Calculator'!$H$9+2,G140='New EMI Calculator'!$H$9+3,G140='New EMI Calculator'!$H$9+4,G140='New EMI Calculator'!$H$9+5),I140,H140-I140))</f>
        <v/>
      </c>
      <c r="K140" s="9" t="str">
        <f>IF(AND(H140&lt;&gt;0,H140&lt;EMI),0,IF(G140="","",IF(K139&lt;=0,0,IF(OR(G140='New EMI Calculator'!$H$9,G140='New EMI Calculator'!$H$9+1,G140='New EMI Calculator'!$H$9+2,G140='New EMI Calculator'!$H$9+3,G140='New EMI Calculator'!$H$9+4,G140='New EMI Calculator'!$H$9+5),K139+J140,K139-J140))))</f>
        <v/>
      </c>
      <c r="L140" s="23"/>
    </row>
    <row r="141" spans="6:12" ht="15.75">
      <c r="F141" s="23"/>
      <c r="G141" s="8" t="str">
        <f t="shared" si="5"/>
        <v/>
      </c>
      <c r="H141" s="9">
        <f>IF(G141="",0,IF(K140&lt;EMI,K140,IF(G141="",NA(),IF(OR(G141='New EMI Calculator'!$H$9,G141='New EMI Calculator'!$H$9+1,G141='New EMI Calculator'!$H$9+2,G141='New EMI Calculator'!$H$9+3,G141='New EMI Calculator'!$H$9+4,G141='New EMI Calculator'!$H$9+5),0,EMI))))</f>
        <v>0</v>
      </c>
      <c r="I141" s="9" t="str">
        <f t="shared" si="4"/>
        <v/>
      </c>
      <c r="J141" s="9" t="str">
        <f>IF(G141="","",IF(OR(G141='New EMI Calculator'!$H$9,G141='New EMI Calculator'!$H$9+1,G141='New EMI Calculator'!$H$9+2,G141='New EMI Calculator'!$H$9+3,G141='New EMI Calculator'!$H$9+4,G141='New EMI Calculator'!$H$9+5),I141,H141-I141))</f>
        <v/>
      </c>
      <c r="K141" s="9" t="str">
        <f>IF(AND(H141&lt;&gt;0,H141&lt;EMI),0,IF(G141="","",IF(K140&lt;=0,0,IF(OR(G141='New EMI Calculator'!$H$9,G141='New EMI Calculator'!$H$9+1,G141='New EMI Calculator'!$H$9+2,G141='New EMI Calculator'!$H$9+3,G141='New EMI Calculator'!$H$9+4,G141='New EMI Calculator'!$H$9+5),K140+J141,K140-J141))))</f>
        <v/>
      </c>
      <c r="L141" s="23"/>
    </row>
    <row r="142" spans="6:12" ht="15.75">
      <c r="F142" s="23"/>
      <c r="G142" s="8" t="str">
        <f t="shared" si="5"/>
        <v/>
      </c>
      <c r="H142" s="9">
        <f>IF(G142="",0,IF(K141&lt;EMI,K141,IF(G142="",NA(),IF(OR(G142='New EMI Calculator'!$H$9,G142='New EMI Calculator'!$H$9+1,G142='New EMI Calculator'!$H$9+2,G142='New EMI Calculator'!$H$9+3,G142='New EMI Calculator'!$H$9+4,G142='New EMI Calculator'!$H$9+5),0,EMI))))</f>
        <v>0</v>
      </c>
      <c r="I142" s="9" t="str">
        <f t="shared" si="4"/>
        <v/>
      </c>
      <c r="J142" s="9" t="str">
        <f>IF(G142="","",IF(OR(G142='New EMI Calculator'!$H$9,G142='New EMI Calculator'!$H$9+1,G142='New EMI Calculator'!$H$9+2,G142='New EMI Calculator'!$H$9+3,G142='New EMI Calculator'!$H$9+4,G142='New EMI Calculator'!$H$9+5),I142,H142-I142))</f>
        <v/>
      </c>
      <c r="K142" s="9" t="str">
        <f>IF(AND(H142&lt;&gt;0,H142&lt;EMI),0,IF(G142="","",IF(K141&lt;=0,0,IF(OR(G142='New EMI Calculator'!$H$9,G142='New EMI Calculator'!$H$9+1,G142='New EMI Calculator'!$H$9+2,G142='New EMI Calculator'!$H$9+3,G142='New EMI Calculator'!$H$9+4,G142='New EMI Calculator'!$H$9+5),K141+J142,K141-J142))))</f>
        <v/>
      </c>
      <c r="L142" s="23"/>
    </row>
    <row r="143" spans="6:12" ht="15.75">
      <c r="F143" s="23"/>
      <c r="G143" s="8" t="str">
        <f t="shared" si="5"/>
        <v/>
      </c>
      <c r="H143" s="9">
        <f>IF(G143="",0,IF(K142&lt;EMI,K142,IF(G143="",NA(),IF(OR(G143='New EMI Calculator'!$H$9,G143='New EMI Calculator'!$H$9+1,G143='New EMI Calculator'!$H$9+2,G143='New EMI Calculator'!$H$9+3,G143='New EMI Calculator'!$H$9+4,G143='New EMI Calculator'!$H$9+5),0,EMI))))</f>
        <v>0</v>
      </c>
      <c r="I143" s="9" t="str">
        <f t="shared" si="4"/>
        <v/>
      </c>
      <c r="J143" s="9" t="str">
        <f>IF(G143="","",IF(OR(G143='New EMI Calculator'!$H$9,G143='New EMI Calculator'!$H$9+1,G143='New EMI Calculator'!$H$9+2,G143='New EMI Calculator'!$H$9+3,G143='New EMI Calculator'!$H$9+4,G143='New EMI Calculator'!$H$9+5),I143,H143-I143))</f>
        <v/>
      </c>
      <c r="K143" s="9" t="str">
        <f>IF(AND(H143&lt;&gt;0,H143&lt;EMI),0,IF(G143="","",IF(K142&lt;=0,0,IF(OR(G143='New EMI Calculator'!$H$9,G143='New EMI Calculator'!$H$9+1,G143='New EMI Calculator'!$H$9+2,G143='New EMI Calculator'!$H$9+3,G143='New EMI Calculator'!$H$9+4,G143='New EMI Calculator'!$H$9+5),K142+J143,K142-J143))))</f>
        <v/>
      </c>
      <c r="L143" s="23"/>
    </row>
    <row r="144" spans="6:12" ht="15.75">
      <c r="F144" s="23"/>
      <c r="G144" s="8" t="str">
        <f t="shared" si="5"/>
        <v/>
      </c>
      <c r="H144" s="9">
        <f>IF(G144="",0,IF(K143&lt;EMI,K143,IF(G144="",NA(),IF(OR(G144='New EMI Calculator'!$H$9,G144='New EMI Calculator'!$H$9+1,G144='New EMI Calculator'!$H$9+2,G144='New EMI Calculator'!$H$9+3,G144='New EMI Calculator'!$H$9+4,G144='New EMI Calculator'!$H$9+5),0,EMI))))</f>
        <v>0</v>
      </c>
      <c r="I144" s="9" t="str">
        <f t="shared" si="4"/>
        <v/>
      </c>
      <c r="J144" s="9" t="str">
        <f>IF(G144="","",IF(OR(G144='New EMI Calculator'!$H$9,G144='New EMI Calculator'!$H$9+1,G144='New EMI Calculator'!$H$9+2,G144='New EMI Calculator'!$H$9+3,G144='New EMI Calculator'!$H$9+4,G144='New EMI Calculator'!$H$9+5),I144,H144-I144))</f>
        <v/>
      </c>
      <c r="K144" s="9" t="str">
        <f>IF(AND(H144&lt;&gt;0,H144&lt;EMI),0,IF(G144="","",IF(K143&lt;=0,0,IF(OR(G144='New EMI Calculator'!$H$9,G144='New EMI Calculator'!$H$9+1,G144='New EMI Calculator'!$H$9+2,G144='New EMI Calculator'!$H$9+3,G144='New EMI Calculator'!$H$9+4,G144='New EMI Calculator'!$H$9+5),K143+J144,K143-J144))))</f>
        <v/>
      </c>
      <c r="L144" s="23"/>
    </row>
    <row r="145" spans="6:12" ht="15.75">
      <c r="F145" s="23"/>
      <c r="G145" s="8" t="str">
        <f t="shared" si="5"/>
        <v/>
      </c>
      <c r="H145" s="9">
        <f>IF(G145="",0,IF(K144&lt;EMI,K144,IF(G145="",NA(),IF(OR(G145='New EMI Calculator'!$H$9,G145='New EMI Calculator'!$H$9+1,G145='New EMI Calculator'!$H$9+2,G145='New EMI Calculator'!$H$9+3,G145='New EMI Calculator'!$H$9+4,G145='New EMI Calculator'!$H$9+5),0,EMI))))</f>
        <v>0</v>
      </c>
      <c r="I145" s="9" t="str">
        <f t="shared" si="4"/>
        <v/>
      </c>
      <c r="J145" s="9" t="str">
        <f>IF(G145="","",IF(OR(G145='New EMI Calculator'!$H$9,G145='New EMI Calculator'!$H$9+1,G145='New EMI Calculator'!$H$9+2,G145='New EMI Calculator'!$H$9+3,G145='New EMI Calculator'!$H$9+4,G145='New EMI Calculator'!$H$9+5),I145,H145-I145))</f>
        <v/>
      </c>
      <c r="K145" s="9" t="str">
        <f>IF(AND(H145&lt;&gt;0,H145&lt;EMI),0,IF(G145="","",IF(K144&lt;=0,0,IF(OR(G145='New EMI Calculator'!$H$9,G145='New EMI Calculator'!$H$9+1,G145='New EMI Calculator'!$H$9+2,G145='New EMI Calculator'!$H$9+3,G145='New EMI Calculator'!$H$9+4,G145='New EMI Calculator'!$H$9+5),K144+J145,K144-J145))))</f>
        <v/>
      </c>
      <c r="L145" s="23"/>
    </row>
    <row r="146" spans="6:12" ht="15.75">
      <c r="F146" s="23"/>
      <c r="G146" s="8" t="str">
        <f t="shared" si="5"/>
        <v/>
      </c>
      <c r="H146" s="9">
        <f>IF(G146="",0,IF(K145&lt;EMI,K145,IF(G146="",NA(),IF(OR(G146='New EMI Calculator'!$H$9,G146='New EMI Calculator'!$H$9+1,G146='New EMI Calculator'!$H$9+2,G146='New EMI Calculator'!$H$9+3,G146='New EMI Calculator'!$H$9+4,G146='New EMI Calculator'!$H$9+5),0,EMI))))</f>
        <v>0</v>
      </c>
      <c r="I146" s="9" t="str">
        <f t="shared" si="4"/>
        <v/>
      </c>
      <c r="J146" s="9" t="str">
        <f>IF(G146="","",IF(OR(G146='New EMI Calculator'!$H$9,G146='New EMI Calculator'!$H$9+1,G146='New EMI Calculator'!$H$9+2,G146='New EMI Calculator'!$H$9+3,G146='New EMI Calculator'!$H$9+4,G146='New EMI Calculator'!$H$9+5),I146,H146-I146))</f>
        <v/>
      </c>
      <c r="K146" s="9" t="str">
        <f>IF(AND(H146&lt;&gt;0,H146&lt;EMI),0,IF(G146="","",IF(K145&lt;=0,0,IF(OR(G146='New EMI Calculator'!$H$9,G146='New EMI Calculator'!$H$9+1,G146='New EMI Calculator'!$H$9+2,G146='New EMI Calculator'!$H$9+3,G146='New EMI Calculator'!$H$9+4,G146='New EMI Calculator'!$H$9+5),K145+J146,K145-J146))))</f>
        <v/>
      </c>
      <c r="L146" s="23"/>
    </row>
    <row r="147" spans="6:12" ht="15.75">
      <c r="F147" s="23"/>
      <c r="G147" s="8" t="str">
        <f t="shared" si="5"/>
        <v/>
      </c>
      <c r="H147" s="9">
        <f>IF(G147="",0,IF(K146&lt;EMI,K146,IF(G147="",NA(),IF(OR(G147='New EMI Calculator'!$H$9,G147='New EMI Calculator'!$H$9+1,G147='New EMI Calculator'!$H$9+2,G147='New EMI Calculator'!$H$9+3,G147='New EMI Calculator'!$H$9+4,G147='New EMI Calculator'!$H$9+5),0,EMI))))</f>
        <v>0</v>
      </c>
      <c r="I147" s="9" t="str">
        <f t="shared" si="4"/>
        <v/>
      </c>
      <c r="J147" s="9" t="str">
        <f>IF(G147="","",IF(OR(G147='New EMI Calculator'!$H$9,G147='New EMI Calculator'!$H$9+1,G147='New EMI Calculator'!$H$9+2,G147='New EMI Calculator'!$H$9+3,G147='New EMI Calculator'!$H$9+4,G147='New EMI Calculator'!$H$9+5),I147,H147-I147))</f>
        <v/>
      </c>
      <c r="K147" s="9" t="str">
        <f>IF(AND(H147&lt;&gt;0,H147&lt;EMI),0,IF(G147="","",IF(K146&lt;=0,0,IF(OR(G147='New EMI Calculator'!$H$9,G147='New EMI Calculator'!$H$9+1,G147='New EMI Calculator'!$H$9+2,G147='New EMI Calculator'!$H$9+3,G147='New EMI Calculator'!$H$9+4,G147='New EMI Calculator'!$H$9+5),K146+J147,K146-J147))))</f>
        <v/>
      </c>
      <c r="L147" s="23"/>
    </row>
    <row r="148" spans="6:12" ht="15.75">
      <c r="F148" s="23"/>
      <c r="G148" s="8" t="str">
        <f t="shared" si="5"/>
        <v/>
      </c>
      <c r="H148" s="9">
        <f>IF(G148="",0,IF(K147&lt;EMI,K147,IF(G148="",NA(),IF(OR(G148='New EMI Calculator'!$H$9,G148='New EMI Calculator'!$H$9+1,G148='New EMI Calculator'!$H$9+2,G148='New EMI Calculator'!$H$9+3,G148='New EMI Calculator'!$H$9+4,G148='New EMI Calculator'!$H$9+5),0,EMI))))</f>
        <v>0</v>
      </c>
      <c r="I148" s="9" t="str">
        <f t="shared" si="4"/>
        <v/>
      </c>
      <c r="J148" s="9" t="str">
        <f>IF(G148="","",IF(OR(G148='New EMI Calculator'!$H$9,G148='New EMI Calculator'!$H$9+1,G148='New EMI Calculator'!$H$9+2,G148='New EMI Calculator'!$H$9+3,G148='New EMI Calculator'!$H$9+4,G148='New EMI Calculator'!$H$9+5),I148,H148-I148))</f>
        <v/>
      </c>
      <c r="K148" s="9" t="str">
        <f>IF(AND(H148&lt;&gt;0,H148&lt;EMI),0,IF(G148="","",IF(K147&lt;=0,0,IF(OR(G148='New EMI Calculator'!$H$9,G148='New EMI Calculator'!$H$9+1,G148='New EMI Calculator'!$H$9+2,G148='New EMI Calculator'!$H$9+3,G148='New EMI Calculator'!$H$9+4,G148='New EMI Calculator'!$H$9+5),K147+J148,K147-J148))))</f>
        <v/>
      </c>
      <c r="L148" s="23"/>
    </row>
    <row r="149" spans="6:12" ht="15.75">
      <c r="F149" s="23"/>
      <c r="G149" s="8" t="str">
        <f t="shared" si="5"/>
        <v/>
      </c>
      <c r="H149" s="9">
        <f>IF(G149="",0,IF(K148&lt;EMI,K148,IF(G149="",NA(),IF(OR(G149='New EMI Calculator'!$H$9,G149='New EMI Calculator'!$H$9+1,G149='New EMI Calculator'!$H$9+2,G149='New EMI Calculator'!$H$9+3,G149='New EMI Calculator'!$H$9+4,G149='New EMI Calculator'!$H$9+5),0,EMI))))</f>
        <v>0</v>
      </c>
      <c r="I149" s="9" t="str">
        <f t="shared" si="4"/>
        <v/>
      </c>
      <c r="J149" s="9" t="str">
        <f>IF(G149="","",IF(OR(G149='New EMI Calculator'!$H$9,G149='New EMI Calculator'!$H$9+1,G149='New EMI Calculator'!$H$9+2,G149='New EMI Calculator'!$H$9+3,G149='New EMI Calculator'!$H$9+4,G149='New EMI Calculator'!$H$9+5),I149,H149-I149))</f>
        <v/>
      </c>
      <c r="K149" s="9" t="str">
        <f>IF(AND(H149&lt;&gt;0,H149&lt;EMI),0,IF(G149="","",IF(K148&lt;=0,0,IF(OR(G149='New EMI Calculator'!$H$9,G149='New EMI Calculator'!$H$9+1,G149='New EMI Calculator'!$H$9+2,G149='New EMI Calculator'!$H$9+3,G149='New EMI Calculator'!$H$9+4,G149='New EMI Calculator'!$H$9+5),K148+J149,K148-J149))))</f>
        <v/>
      </c>
      <c r="L149" s="23"/>
    </row>
    <row r="150" spans="6:12" ht="15.75">
      <c r="F150" s="23"/>
      <c r="G150" s="8" t="str">
        <f t="shared" si="5"/>
        <v/>
      </c>
      <c r="H150" s="9">
        <f>IF(G150="",0,IF(K149&lt;EMI,K149,IF(G150="",NA(),IF(OR(G150='New EMI Calculator'!$H$9,G150='New EMI Calculator'!$H$9+1,G150='New EMI Calculator'!$H$9+2,G150='New EMI Calculator'!$H$9+3,G150='New EMI Calculator'!$H$9+4,G150='New EMI Calculator'!$H$9+5),0,EMI))))</f>
        <v>0</v>
      </c>
      <c r="I150" s="9" t="str">
        <f t="shared" si="4"/>
        <v/>
      </c>
      <c r="J150" s="9" t="str">
        <f>IF(G150="","",IF(OR(G150='New EMI Calculator'!$H$9,G150='New EMI Calculator'!$H$9+1,G150='New EMI Calculator'!$H$9+2,G150='New EMI Calculator'!$H$9+3,G150='New EMI Calculator'!$H$9+4,G150='New EMI Calculator'!$H$9+5),I150,H150-I150))</f>
        <v/>
      </c>
      <c r="K150" s="9" t="str">
        <f>IF(AND(H150&lt;&gt;0,H150&lt;EMI),0,IF(G150="","",IF(K149&lt;=0,0,IF(OR(G150='New EMI Calculator'!$H$9,G150='New EMI Calculator'!$H$9+1,G150='New EMI Calculator'!$H$9+2,G150='New EMI Calculator'!$H$9+3,G150='New EMI Calculator'!$H$9+4,G150='New EMI Calculator'!$H$9+5),K149+J150,K149-J150))))</f>
        <v/>
      </c>
      <c r="L150" s="23"/>
    </row>
    <row r="151" spans="6:12" ht="15.75">
      <c r="F151" s="23"/>
      <c r="G151" s="8" t="str">
        <f t="shared" si="5"/>
        <v/>
      </c>
      <c r="H151" s="9">
        <f>IF(G151="",0,IF(K150&lt;EMI,K150,IF(G151="",NA(),IF(OR(G151='New EMI Calculator'!$H$9,G151='New EMI Calculator'!$H$9+1,G151='New EMI Calculator'!$H$9+2,G151='New EMI Calculator'!$H$9+3,G151='New EMI Calculator'!$H$9+4,G151='New EMI Calculator'!$H$9+5),0,EMI))))</f>
        <v>0</v>
      </c>
      <c r="I151" s="9" t="str">
        <f t="shared" si="4"/>
        <v/>
      </c>
      <c r="J151" s="9" t="str">
        <f>IF(G151="","",IF(OR(G151='New EMI Calculator'!$H$9,G151='New EMI Calculator'!$H$9+1,G151='New EMI Calculator'!$H$9+2,G151='New EMI Calculator'!$H$9+3,G151='New EMI Calculator'!$H$9+4,G151='New EMI Calculator'!$H$9+5),I151,H151-I151))</f>
        <v/>
      </c>
      <c r="K151" s="9" t="str">
        <f>IF(AND(H151&lt;&gt;0,H151&lt;EMI),0,IF(G151="","",IF(K150&lt;=0,0,IF(OR(G151='New EMI Calculator'!$H$9,G151='New EMI Calculator'!$H$9+1,G151='New EMI Calculator'!$H$9+2,G151='New EMI Calculator'!$H$9+3,G151='New EMI Calculator'!$H$9+4,G151='New EMI Calculator'!$H$9+5),K150+J151,K150-J151))))</f>
        <v/>
      </c>
      <c r="L151" s="23"/>
    </row>
    <row r="152" spans="6:12" ht="15.75">
      <c r="F152" s="23"/>
      <c r="G152" s="8" t="str">
        <f t="shared" si="5"/>
        <v/>
      </c>
      <c r="H152" s="9">
        <f>IF(G152="",0,IF(K151&lt;EMI,K151,IF(G152="",NA(),IF(OR(G152='New EMI Calculator'!$H$9,G152='New EMI Calculator'!$H$9+1,G152='New EMI Calculator'!$H$9+2,G152='New EMI Calculator'!$H$9+3,G152='New EMI Calculator'!$H$9+4,G152='New EMI Calculator'!$H$9+5),0,EMI))))</f>
        <v>0</v>
      </c>
      <c r="I152" s="9" t="str">
        <f t="shared" si="4"/>
        <v/>
      </c>
      <c r="J152" s="9" t="str">
        <f>IF(G152="","",IF(OR(G152='New EMI Calculator'!$H$9,G152='New EMI Calculator'!$H$9+1,G152='New EMI Calculator'!$H$9+2,G152='New EMI Calculator'!$H$9+3,G152='New EMI Calculator'!$H$9+4,G152='New EMI Calculator'!$H$9+5),I152,H152-I152))</f>
        <v/>
      </c>
      <c r="K152" s="9" t="str">
        <f>IF(AND(H152&lt;&gt;0,H152&lt;EMI),0,IF(G152="","",IF(K151&lt;=0,0,IF(OR(G152='New EMI Calculator'!$H$9,G152='New EMI Calculator'!$H$9+1,G152='New EMI Calculator'!$H$9+2,G152='New EMI Calculator'!$H$9+3,G152='New EMI Calculator'!$H$9+4,G152='New EMI Calculator'!$H$9+5),K151+J152,K151-J152))))</f>
        <v/>
      </c>
      <c r="L152" s="23"/>
    </row>
    <row r="153" spans="6:12" ht="15.75">
      <c r="F153" s="23"/>
      <c r="G153" s="8" t="str">
        <f t="shared" si="5"/>
        <v/>
      </c>
      <c r="H153" s="9">
        <f>IF(G153="",0,IF(K152&lt;EMI,K152,IF(G153="",NA(),IF(OR(G153='New EMI Calculator'!$H$9,G153='New EMI Calculator'!$H$9+1,G153='New EMI Calculator'!$H$9+2,G153='New EMI Calculator'!$H$9+3,G153='New EMI Calculator'!$H$9+4,G153='New EMI Calculator'!$H$9+5),0,EMI))))</f>
        <v>0</v>
      </c>
      <c r="I153" s="9" t="str">
        <f t="shared" si="4"/>
        <v/>
      </c>
      <c r="J153" s="9" t="str">
        <f>IF(G153="","",IF(OR(G153='New EMI Calculator'!$H$9,G153='New EMI Calculator'!$H$9+1,G153='New EMI Calculator'!$H$9+2,G153='New EMI Calculator'!$H$9+3,G153='New EMI Calculator'!$H$9+4,G153='New EMI Calculator'!$H$9+5),I153,H153-I153))</f>
        <v/>
      </c>
      <c r="K153" s="9" t="str">
        <f>IF(AND(H153&lt;&gt;0,H153&lt;EMI),0,IF(G153="","",IF(K152&lt;=0,0,IF(OR(G153='New EMI Calculator'!$H$9,G153='New EMI Calculator'!$H$9+1,G153='New EMI Calculator'!$H$9+2,G153='New EMI Calculator'!$H$9+3,G153='New EMI Calculator'!$H$9+4,G153='New EMI Calculator'!$H$9+5),K152+J153,K152-J153))))</f>
        <v/>
      </c>
      <c r="L153" s="23"/>
    </row>
    <row r="154" spans="6:12" ht="15.75">
      <c r="F154" s="23"/>
      <c r="G154" s="8" t="str">
        <f t="shared" si="5"/>
        <v/>
      </c>
      <c r="H154" s="9">
        <f>IF(G154="",0,IF(K153&lt;EMI,K153,IF(G154="",NA(),IF(OR(G154='New EMI Calculator'!$H$9,G154='New EMI Calculator'!$H$9+1,G154='New EMI Calculator'!$H$9+2,G154='New EMI Calculator'!$H$9+3,G154='New EMI Calculator'!$H$9+4,G154='New EMI Calculator'!$H$9+5),0,EMI))))</f>
        <v>0</v>
      </c>
      <c r="I154" s="9" t="str">
        <f t="shared" si="4"/>
        <v/>
      </c>
      <c r="J154" s="9" t="str">
        <f>IF(G154="","",IF(OR(G154='New EMI Calculator'!$H$9,G154='New EMI Calculator'!$H$9+1,G154='New EMI Calculator'!$H$9+2,G154='New EMI Calculator'!$H$9+3,G154='New EMI Calculator'!$H$9+4,G154='New EMI Calculator'!$H$9+5),I154,H154-I154))</f>
        <v/>
      </c>
      <c r="K154" s="9" t="str">
        <f>IF(AND(H154&lt;&gt;0,H154&lt;EMI),0,IF(G154="","",IF(K153&lt;=0,0,IF(OR(G154='New EMI Calculator'!$H$9,G154='New EMI Calculator'!$H$9+1,G154='New EMI Calculator'!$H$9+2,G154='New EMI Calculator'!$H$9+3,G154='New EMI Calculator'!$H$9+4,G154='New EMI Calculator'!$H$9+5),K153+J154,K153-J154))))</f>
        <v/>
      </c>
      <c r="L154" s="23"/>
    </row>
    <row r="155" spans="6:12" ht="15.75">
      <c r="F155" s="23"/>
      <c r="G155" s="8" t="str">
        <f t="shared" si="5"/>
        <v/>
      </c>
      <c r="H155" s="9">
        <f>IF(G155="",0,IF(K154&lt;EMI,K154,IF(G155="",NA(),IF(OR(G155='New EMI Calculator'!$H$9,G155='New EMI Calculator'!$H$9+1,G155='New EMI Calculator'!$H$9+2,G155='New EMI Calculator'!$H$9+3,G155='New EMI Calculator'!$H$9+4,G155='New EMI Calculator'!$H$9+5),0,EMI))))</f>
        <v>0</v>
      </c>
      <c r="I155" s="9" t="str">
        <f t="shared" si="4"/>
        <v/>
      </c>
      <c r="J155" s="9" t="str">
        <f>IF(G155="","",IF(OR(G155='New EMI Calculator'!$H$9,G155='New EMI Calculator'!$H$9+1,G155='New EMI Calculator'!$H$9+2,G155='New EMI Calculator'!$H$9+3,G155='New EMI Calculator'!$H$9+4,G155='New EMI Calculator'!$H$9+5),I155,H155-I155))</f>
        <v/>
      </c>
      <c r="K155" s="9" t="str">
        <f>IF(AND(H155&lt;&gt;0,H155&lt;EMI),0,IF(G155="","",IF(K154&lt;=0,0,IF(OR(G155='New EMI Calculator'!$H$9,G155='New EMI Calculator'!$H$9+1,G155='New EMI Calculator'!$H$9+2,G155='New EMI Calculator'!$H$9+3,G155='New EMI Calculator'!$H$9+4,G155='New EMI Calculator'!$H$9+5),K154+J155,K154-J155))))</f>
        <v/>
      </c>
      <c r="L155" s="23"/>
    </row>
    <row r="156" spans="6:12" ht="15.75">
      <c r="F156" s="23"/>
      <c r="G156" s="8" t="str">
        <f t="shared" si="5"/>
        <v/>
      </c>
      <c r="H156" s="9">
        <f>IF(G156="",0,IF(K155&lt;EMI,K155,IF(G156="",NA(),IF(OR(G156='New EMI Calculator'!$H$9,G156='New EMI Calculator'!$H$9+1,G156='New EMI Calculator'!$H$9+2,G156='New EMI Calculator'!$H$9+3,G156='New EMI Calculator'!$H$9+4,G156='New EMI Calculator'!$H$9+5),0,EMI))))</f>
        <v>0</v>
      </c>
      <c r="I156" s="9" t="str">
        <f t="shared" si="4"/>
        <v/>
      </c>
      <c r="J156" s="9" t="str">
        <f>IF(G156="","",IF(OR(G156='New EMI Calculator'!$H$9,G156='New EMI Calculator'!$H$9+1,G156='New EMI Calculator'!$H$9+2,G156='New EMI Calculator'!$H$9+3,G156='New EMI Calculator'!$H$9+4,G156='New EMI Calculator'!$H$9+5),I156,H156-I156))</f>
        <v/>
      </c>
      <c r="K156" s="9" t="str">
        <f>IF(AND(H156&lt;&gt;0,H156&lt;EMI),0,IF(G156="","",IF(K155&lt;=0,0,IF(OR(G156='New EMI Calculator'!$H$9,G156='New EMI Calculator'!$H$9+1,G156='New EMI Calculator'!$H$9+2,G156='New EMI Calculator'!$H$9+3,G156='New EMI Calculator'!$H$9+4,G156='New EMI Calculator'!$H$9+5),K155+J156,K155-J156))))</f>
        <v/>
      </c>
      <c r="L156" s="23"/>
    </row>
    <row r="157" spans="6:12" ht="15.75">
      <c r="F157" s="23"/>
      <c r="G157" s="8" t="str">
        <f t="shared" si="5"/>
        <v/>
      </c>
      <c r="H157" s="9">
        <f>IF(G157="",0,IF(K156&lt;EMI,K156,IF(G157="",NA(),IF(OR(G157='New EMI Calculator'!$H$9,G157='New EMI Calculator'!$H$9+1,G157='New EMI Calculator'!$H$9+2,G157='New EMI Calculator'!$H$9+3,G157='New EMI Calculator'!$H$9+4,G157='New EMI Calculator'!$H$9+5),0,EMI))))</f>
        <v>0</v>
      </c>
      <c r="I157" s="9" t="str">
        <f t="shared" si="4"/>
        <v/>
      </c>
      <c r="J157" s="9" t="str">
        <f>IF(G157="","",IF(OR(G157='New EMI Calculator'!$H$9,G157='New EMI Calculator'!$H$9+1,G157='New EMI Calculator'!$H$9+2,G157='New EMI Calculator'!$H$9+3,G157='New EMI Calculator'!$H$9+4,G157='New EMI Calculator'!$H$9+5),I157,H157-I157))</f>
        <v/>
      </c>
      <c r="K157" s="9" t="str">
        <f>IF(AND(H157&lt;&gt;0,H157&lt;EMI),0,IF(G157="","",IF(K156&lt;=0,0,IF(OR(G157='New EMI Calculator'!$H$9,G157='New EMI Calculator'!$H$9+1,G157='New EMI Calculator'!$H$9+2,G157='New EMI Calculator'!$H$9+3,G157='New EMI Calculator'!$H$9+4,G157='New EMI Calculator'!$H$9+5),K156+J157,K156-J157))))</f>
        <v/>
      </c>
      <c r="L157" s="23"/>
    </row>
    <row r="158" spans="6:12" ht="15.75">
      <c r="F158" s="23"/>
      <c r="G158" s="8" t="str">
        <f t="shared" si="5"/>
        <v/>
      </c>
      <c r="H158" s="9">
        <f>IF(G158="",0,IF(K157&lt;EMI,K157,IF(G158="",NA(),IF(OR(G158='New EMI Calculator'!$H$9,G158='New EMI Calculator'!$H$9+1,G158='New EMI Calculator'!$H$9+2,G158='New EMI Calculator'!$H$9+3,G158='New EMI Calculator'!$H$9+4,G158='New EMI Calculator'!$H$9+5),0,EMI))))</f>
        <v>0</v>
      </c>
      <c r="I158" s="9" t="str">
        <f t="shared" si="4"/>
        <v/>
      </c>
      <c r="J158" s="9" t="str">
        <f>IF(G158="","",IF(OR(G158='New EMI Calculator'!$H$9,G158='New EMI Calculator'!$H$9+1,G158='New EMI Calculator'!$H$9+2,G158='New EMI Calculator'!$H$9+3,G158='New EMI Calculator'!$H$9+4,G158='New EMI Calculator'!$H$9+5),I158,H158-I158))</f>
        <v/>
      </c>
      <c r="K158" s="9" t="str">
        <f>IF(AND(H158&lt;&gt;0,H158&lt;EMI),0,IF(G158="","",IF(K157&lt;=0,0,IF(OR(G158='New EMI Calculator'!$H$9,G158='New EMI Calculator'!$H$9+1,G158='New EMI Calculator'!$H$9+2,G158='New EMI Calculator'!$H$9+3,G158='New EMI Calculator'!$H$9+4,G158='New EMI Calculator'!$H$9+5),K157+J158,K157-J158))))</f>
        <v/>
      </c>
      <c r="L158" s="23"/>
    </row>
    <row r="159" spans="6:12" ht="15.75">
      <c r="F159" s="23"/>
      <c r="G159" s="8" t="str">
        <f t="shared" si="5"/>
        <v/>
      </c>
      <c r="H159" s="9">
        <f>IF(G159="",0,IF(K158&lt;EMI,K158,IF(G159="",NA(),IF(OR(G159='New EMI Calculator'!$H$9,G159='New EMI Calculator'!$H$9+1,G159='New EMI Calculator'!$H$9+2,G159='New EMI Calculator'!$H$9+3,G159='New EMI Calculator'!$H$9+4,G159='New EMI Calculator'!$H$9+5),0,EMI))))</f>
        <v>0</v>
      </c>
      <c r="I159" s="9" t="str">
        <f t="shared" si="4"/>
        <v/>
      </c>
      <c r="J159" s="9" t="str">
        <f>IF(G159="","",IF(OR(G159='New EMI Calculator'!$H$9,G159='New EMI Calculator'!$H$9+1,G159='New EMI Calculator'!$H$9+2,G159='New EMI Calculator'!$H$9+3,G159='New EMI Calculator'!$H$9+4,G159='New EMI Calculator'!$H$9+5),I159,H159-I159))</f>
        <v/>
      </c>
      <c r="K159" s="9" t="str">
        <f>IF(AND(H159&lt;&gt;0,H159&lt;EMI),0,IF(G159="","",IF(K158&lt;=0,0,IF(OR(G159='New EMI Calculator'!$H$9,G159='New EMI Calculator'!$H$9+1,G159='New EMI Calculator'!$H$9+2,G159='New EMI Calculator'!$H$9+3,G159='New EMI Calculator'!$H$9+4,G159='New EMI Calculator'!$H$9+5),K158+J159,K158-J159))))</f>
        <v/>
      </c>
      <c r="L159" s="23"/>
    </row>
    <row r="160" spans="6:12" ht="15.75">
      <c r="F160" s="23"/>
      <c r="G160" s="8" t="str">
        <f t="shared" si="5"/>
        <v/>
      </c>
      <c r="H160" s="9">
        <f>IF(G160="",0,IF(K159&lt;EMI,K159,IF(G160="",NA(),IF(OR(G160='New EMI Calculator'!$H$9,G160='New EMI Calculator'!$H$9+1,G160='New EMI Calculator'!$H$9+2,G160='New EMI Calculator'!$H$9+3,G160='New EMI Calculator'!$H$9+4,G160='New EMI Calculator'!$H$9+5),0,EMI))))</f>
        <v>0</v>
      </c>
      <c r="I160" s="9" t="str">
        <f t="shared" si="4"/>
        <v/>
      </c>
      <c r="J160" s="9" t="str">
        <f>IF(G160="","",IF(OR(G160='New EMI Calculator'!$H$9,G160='New EMI Calculator'!$H$9+1,G160='New EMI Calculator'!$H$9+2,G160='New EMI Calculator'!$H$9+3,G160='New EMI Calculator'!$H$9+4,G160='New EMI Calculator'!$H$9+5),I160,H160-I160))</f>
        <v/>
      </c>
      <c r="K160" s="9" t="str">
        <f>IF(AND(H160&lt;&gt;0,H160&lt;EMI),0,IF(G160="","",IF(K159&lt;=0,0,IF(OR(G160='New EMI Calculator'!$H$9,G160='New EMI Calculator'!$H$9+1,G160='New EMI Calculator'!$H$9+2,G160='New EMI Calculator'!$H$9+3,G160='New EMI Calculator'!$H$9+4,G160='New EMI Calculator'!$H$9+5),K159+J160,K159-J160))))</f>
        <v/>
      </c>
      <c r="L160" s="23"/>
    </row>
    <row r="161" spans="6:12" ht="15.75">
      <c r="F161" s="23"/>
      <c r="G161" s="8" t="str">
        <f t="shared" si="5"/>
        <v/>
      </c>
      <c r="H161" s="9">
        <f>IF(G161="",0,IF(K160&lt;EMI,K160,IF(G161="",NA(),IF(OR(G161='New EMI Calculator'!$H$9,G161='New EMI Calculator'!$H$9+1,G161='New EMI Calculator'!$H$9+2,G161='New EMI Calculator'!$H$9+3,G161='New EMI Calculator'!$H$9+4,G161='New EMI Calculator'!$H$9+5),0,EMI))))</f>
        <v>0</v>
      </c>
      <c r="I161" s="9" t="str">
        <f t="shared" si="4"/>
        <v/>
      </c>
      <c r="J161" s="9" t="str">
        <f>IF(G161="","",IF(OR(G161='New EMI Calculator'!$H$9,G161='New EMI Calculator'!$H$9+1,G161='New EMI Calculator'!$H$9+2,G161='New EMI Calculator'!$H$9+3,G161='New EMI Calculator'!$H$9+4,G161='New EMI Calculator'!$H$9+5),I161,H161-I161))</f>
        <v/>
      </c>
      <c r="K161" s="9" t="str">
        <f>IF(AND(H161&lt;&gt;0,H161&lt;EMI),0,IF(G161="","",IF(K160&lt;=0,0,IF(OR(G161='New EMI Calculator'!$H$9,G161='New EMI Calculator'!$H$9+1,G161='New EMI Calculator'!$H$9+2,G161='New EMI Calculator'!$H$9+3,G161='New EMI Calculator'!$H$9+4,G161='New EMI Calculator'!$H$9+5),K160+J161,K160-J161))))</f>
        <v/>
      </c>
      <c r="L161" s="23"/>
    </row>
    <row r="162" spans="6:12" ht="15.75">
      <c r="F162" s="23"/>
      <c r="G162" s="8" t="str">
        <f t="shared" si="5"/>
        <v/>
      </c>
      <c r="H162" s="9">
        <f>IF(G162="",0,IF(K161&lt;EMI,K161,IF(G162="",NA(),IF(OR(G162='New EMI Calculator'!$H$9,G162='New EMI Calculator'!$H$9+1,G162='New EMI Calculator'!$H$9+2,G162='New EMI Calculator'!$H$9+3,G162='New EMI Calculator'!$H$9+4,G162='New EMI Calculator'!$H$9+5),0,EMI))))</f>
        <v>0</v>
      </c>
      <c r="I162" s="9" t="str">
        <f t="shared" si="4"/>
        <v/>
      </c>
      <c r="J162" s="9" t="str">
        <f>IF(G162="","",IF(OR(G162='New EMI Calculator'!$H$9,G162='New EMI Calculator'!$H$9+1,G162='New EMI Calculator'!$H$9+2,G162='New EMI Calculator'!$H$9+3,G162='New EMI Calculator'!$H$9+4,G162='New EMI Calculator'!$H$9+5),I162,H162-I162))</f>
        <v/>
      </c>
      <c r="K162" s="9" t="str">
        <f>IF(AND(H162&lt;&gt;0,H162&lt;EMI),0,IF(G162="","",IF(K161&lt;=0,0,IF(OR(G162='New EMI Calculator'!$H$9,G162='New EMI Calculator'!$H$9+1,G162='New EMI Calculator'!$H$9+2,G162='New EMI Calculator'!$H$9+3,G162='New EMI Calculator'!$H$9+4,G162='New EMI Calculator'!$H$9+5),K161+J162,K161-J162))))</f>
        <v/>
      </c>
      <c r="L162" s="23"/>
    </row>
    <row r="163" spans="6:12" ht="15.75">
      <c r="F163" s="23"/>
      <c r="G163" s="8" t="str">
        <f t="shared" si="5"/>
        <v/>
      </c>
      <c r="H163" s="9">
        <f>IF(G163="",0,IF(K162&lt;EMI,K162,IF(G163="",NA(),IF(OR(G163='New EMI Calculator'!$H$9,G163='New EMI Calculator'!$H$9+1,G163='New EMI Calculator'!$H$9+2,G163='New EMI Calculator'!$H$9+3,G163='New EMI Calculator'!$H$9+4,G163='New EMI Calculator'!$H$9+5),0,EMI))))</f>
        <v>0</v>
      </c>
      <c r="I163" s="9" t="str">
        <f t="shared" si="4"/>
        <v/>
      </c>
      <c r="J163" s="9" t="str">
        <f>IF(G163="","",IF(OR(G163='New EMI Calculator'!$H$9,G163='New EMI Calculator'!$H$9+1,G163='New EMI Calculator'!$H$9+2,G163='New EMI Calculator'!$H$9+3,G163='New EMI Calculator'!$H$9+4,G163='New EMI Calculator'!$H$9+5),I163,H163-I163))</f>
        <v/>
      </c>
      <c r="K163" s="9" t="str">
        <f>IF(AND(H163&lt;&gt;0,H163&lt;EMI),0,IF(G163="","",IF(K162&lt;=0,0,IF(OR(G163='New EMI Calculator'!$H$9,G163='New EMI Calculator'!$H$9+1,G163='New EMI Calculator'!$H$9+2,G163='New EMI Calculator'!$H$9+3,G163='New EMI Calculator'!$H$9+4,G163='New EMI Calculator'!$H$9+5),K162+J163,K162-J163))))</f>
        <v/>
      </c>
      <c r="L163" s="23"/>
    </row>
    <row r="164" spans="6:12" ht="15.75">
      <c r="F164" s="23"/>
      <c r="G164" s="8" t="str">
        <f t="shared" si="5"/>
        <v/>
      </c>
      <c r="H164" s="9">
        <f>IF(G164="",0,IF(K163&lt;EMI,K163,IF(G164="",NA(),IF(OR(G164='New EMI Calculator'!$H$9,G164='New EMI Calculator'!$H$9+1,G164='New EMI Calculator'!$H$9+2,G164='New EMI Calculator'!$H$9+3,G164='New EMI Calculator'!$H$9+4,G164='New EMI Calculator'!$H$9+5),0,EMI))))</f>
        <v>0</v>
      </c>
      <c r="I164" s="9" t="str">
        <f t="shared" si="4"/>
        <v/>
      </c>
      <c r="J164" s="9" t="str">
        <f>IF(G164="","",IF(OR(G164='New EMI Calculator'!$H$9,G164='New EMI Calculator'!$H$9+1,G164='New EMI Calculator'!$H$9+2,G164='New EMI Calculator'!$H$9+3,G164='New EMI Calculator'!$H$9+4,G164='New EMI Calculator'!$H$9+5),I164,H164-I164))</f>
        <v/>
      </c>
      <c r="K164" s="9" t="str">
        <f>IF(AND(H164&lt;&gt;0,H164&lt;EMI),0,IF(G164="","",IF(K163&lt;=0,0,IF(OR(G164='New EMI Calculator'!$H$9,G164='New EMI Calculator'!$H$9+1,G164='New EMI Calculator'!$H$9+2,G164='New EMI Calculator'!$H$9+3,G164='New EMI Calculator'!$H$9+4,G164='New EMI Calculator'!$H$9+5),K163+J164,K163-J164))))</f>
        <v/>
      </c>
      <c r="L164" s="23"/>
    </row>
    <row r="165" spans="6:12" ht="15.75">
      <c r="F165" s="23"/>
      <c r="G165" s="8" t="str">
        <f t="shared" si="5"/>
        <v/>
      </c>
      <c r="H165" s="9">
        <f>IF(G165="",0,IF(K164&lt;EMI,K164,IF(G165="",NA(),IF(OR(G165='New EMI Calculator'!$H$9,G165='New EMI Calculator'!$H$9+1,G165='New EMI Calculator'!$H$9+2,G165='New EMI Calculator'!$H$9+3,G165='New EMI Calculator'!$H$9+4,G165='New EMI Calculator'!$H$9+5),0,EMI))))</f>
        <v>0</v>
      </c>
      <c r="I165" s="9" t="str">
        <f t="shared" si="4"/>
        <v/>
      </c>
      <c r="J165" s="9" t="str">
        <f>IF(G165="","",IF(OR(G165='New EMI Calculator'!$H$9,G165='New EMI Calculator'!$H$9+1,G165='New EMI Calculator'!$H$9+2,G165='New EMI Calculator'!$H$9+3,G165='New EMI Calculator'!$H$9+4,G165='New EMI Calculator'!$H$9+5),I165,H165-I165))</f>
        <v/>
      </c>
      <c r="K165" s="9" t="str">
        <f>IF(AND(H165&lt;&gt;0,H165&lt;EMI),0,IF(G165="","",IF(K164&lt;=0,0,IF(OR(G165='New EMI Calculator'!$H$9,G165='New EMI Calculator'!$H$9+1,G165='New EMI Calculator'!$H$9+2,G165='New EMI Calculator'!$H$9+3,G165='New EMI Calculator'!$H$9+4,G165='New EMI Calculator'!$H$9+5),K164+J165,K164-J165))))</f>
        <v/>
      </c>
      <c r="L165" s="23"/>
    </row>
    <row r="166" spans="6:12" ht="15.75">
      <c r="F166" s="23"/>
      <c r="G166" s="8" t="str">
        <f t="shared" si="5"/>
        <v/>
      </c>
      <c r="H166" s="9">
        <f>IF(G166="",0,IF(K165&lt;EMI,K165,IF(G166="",NA(),IF(OR(G166='New EMI Calculator'!$H$9,G166='New EMI Calculator'!$H$9+1,G166='New EMI Calculator'!$H$9+2,G166='New EMI Calculator'!$H$9+3,G166='New EMI Calculator'!$H$9+4,G166='New EMI Calculator'!$H$9+5),0,EMI))))</f>
        <v>0</v>
      </c>
      <c r="I166" s="9" t="str">
        <f t="shared" si="4"/>
        <v/>
      </c>
      <c r="J166" s="9" t="str">
        <f>IF(G166="","",IF(OR(G166='New EMI Calculator'!$H$9,G166='New EMI Calculator'!$H$9+1,G166='New EMI Calculator'!$H$9+2,G166='New EMI Calculator'!$H$9+3,G166='New EMI Calculator'!$H$9+4,G166='New EMI Calculator'!$H$9+5),I166,H166-I166))</f>
        <v/>
      </c>
      <c r="K166" s="9" t="str">
        <f>IF(AND(H166&lt;&gt;0,H166&lt;EMI),0,IF(G166="","",IF(K165&lt;=0,0,IF(OR(G166='New EMI Calculator'!$H$9,G166='New EMI Calculator'!$H$9+1,G166='New EMI Calculator'!$H$9+2,G166='New EMI Calculator'!$H$9+3,G166='New EMI Calculator'!$H$9+4,G166='New EMI Calculator'!$H$9+5),K165+J166,K165-J166))))</f>
        <v/>
      </c>
      <c r="L166" s="23"/>
    </row>
    <row r="167" spans="6:12" ht="15.75">
      <c r="F167" s="23"/>
      <c r="G167" s="8" t="str">
        <f t="shared" si="5"/>
        <v/>
      </c>
      <c r="H167" s="9">
        <f>IF(G167="",0,IF(K166&lt;EMI,K166,IF(G167="",NA(),IF(OR(G167='New EMI Calculator'!$H$9,G167='New EMI Calculator'!$H$9+1,G167='New EMI Calculator'!$H$9+2,G167='New EMI Calculator'!$H$9+3,G167='New EMI Calculator'!$H$9+4,G167='New EMI Calculator'!$H$9+5),0,EMI))))</f>
        <v>0</v>
      </c>
      <c r="I167" s="9" t="str">
        <f t="shared" si="4"/>
        <v/>
      </c>
      <c r="J167" s="9" t="str">
        <f>IF(G167="","",IF(OR(G167='New EMI Calculator'!$H$9,G167='New EMI Calculator'!$H$9+1,G167='New EMI Calculator'!$H$9+2,G167='New EMI Calculator'!$H$9+3,G167='New EMI Calculator'!$H$9+4,G167='New EMI Calculator'!$H$9+5),I167,H167-I167))</f>
        <v/>
      </c>
      <c r="K167" s="9" t="str">
        <f>IF(AND(H167&lt;&gt;0,H167&lt;EMI),0,IF(G167="","",IF(K166&lt;=0,0,IF(OR(G167='New EMI Calculator'!$H$9,G167='New EMI Calculator'!$H$9+1,G167='New EMI Calculator'!$H$9+2,G167='New EMI Calculator'!$H$9+3,G167='New EMI Calculator'!$H$9+4,G167='New EMI Calculator'!$H$9+5),K166+J167,K166-J167))))</f>
        <v/>
      </c>
      <c r="L167" s="23"/>
    </row>
    <row r="168" spans="6:12" ht="15.75">
      <c r="F168" s="23"/>
      <c r="G168" s="8" t="str">
        <f t="shared" si="5"/>
        <v/>
      </c>
      <c r="H168" s="9">
        <f>IF(G168="",0,IF(K167&lt;EMI,K167,IF(G168="",NA(),IF(OR(G168='New EMI Calculator'!$H$9,G168='New EMI Calculator'!$H$9+1,G168='New EMI Calculator'!$H$9+2,G168='New EMI Calculator'!$H$9+3,G168='New EMI Calculator'!$H$9+4,G168='New EMI Calculator'!$H$9+5),0,EMI))))</f>
        <v>0</v>
      </c>
      <c r="I168" s="9" t="str">
        <f t="shared" si="4"/>
        <v/>
      </c>
      <c r="J168" s="9" t="str">
        <f>IF(G168="","",IF(OR(G168='New EMI Calculator'!$H$9,G168='New EMI Calculator'!$H$9+1,G168='New EMI Calculator'!$H$9+2,G168='New EMI Calculator'!$H$9+3,G168='New EMI Calculator'!$H$9+4,G168='New EMI Calculator'!$H$9+5),I168,H168-I168))</f>
        <v/>
      </c>
      <c r="K168" s="9" t="str">
        <f>IF(AND(H168&lt;&gt;0,H168&lt;EMI),0,IF(G168="","",IF(K167&lt;=0,0,IF(OR(G168='New EMI Calculator'!$H$9,G168='New EMI Calculator'!$H$9+1,G168='New EMI Calculator'!$H$9+2,G168='New EMI Calculator'!$H$9+3,G168='New EMI Calculator'!$H$9+4,G168='New EMI Calculator'!$H$9+5),K167+J168,K167-J168))))</f>
        <v/>
      </c>
      <c r="L168" s="23"/>
    </row>
    <row r="169" spans="6:12" ht="15.75">
      <c r="F169" s="23"/>
      <c r="G169" s="8" t="str">
        <f t="shared" si="5"/>
        <v/>
      </c>
      <c r="H169" s="9">
        <f>IF(G169="",0,IF(K168&lt;EMI,K168,IF(G169="",NA(),IF(OR(G169='New EMI Calculator'!$H$9,G169='New EMI Calculator'!$H$9+1,G169='New EMI Calculator'!$H$9+2,G169='New EMI Calculator'!$H$9+3,G169='New EMI Calculator'!$H$9+4,G169='New EMI Calculator'!$H$9+5),0,EMI))))</f>
        <v>0</v>
      </c>
      <c r="I169" s="9" t="str">
        <f t="shared" si="4"/>
        <v/>
      </c>
      <c r="J169" s="9" t="str">
        <f>IF(G169="","",IF(OR(G169='New EMI Calculator'!$H$9,G169='New EMI Calculator'!$H$9+1,G169='New EMI Calculator'!$H$9+2,G169='New EMI Calculator'!$H$9+3,G169='New EMI Calculator'!$H$9+4,G169='New EMI Calculator'!$H$9+5),I169,H169-I169))</f>
        <v/>
      </c>
      <c r="K169" s="9" t="str">
        <f>IF(AND(H169&lt;&gt;0,H169&lt;EMI),0,IF(G169="","",IF(K168&lt;=0,0,IF(OR(G169='New EMI Calculator'!$H$9,G169='New EMI Calculator'!$H$9+1,G169='New EMI Calculator'!$H$9+2,G169='New EMI Calculator'!$H$9+3,G169='New EMI Calculator'!$H$9+4,G169='New EMI Calculator'!$H$9+5),K168+J169,K168-J169))))</f>
        <v/>
      </c>
      <c r="L169" s="23"/>
    </row>
    <row r="170" spans="6:12" ht="15.75">
      <c r="F170" s="23"/>
      <c r="G170" s="8" t="str">
        <f t="shared" si="5"/>
        <v/>
      </c>
      <c r="H170" s="9">
        <f>IF(G170="",0,IF(K169&lt;EMI,K169,IF(G170="",NA(),IF(OR(G170='New EMI Calculator'!$H$9,G170='New EMI Calculator'!$H$9+1,G170='New EMI Calculator'!$H$9+2,G170='New EMI Calculator'!$H$9+3,G170='New EMI Calculator'!$H$9+4,G170='New EMI Calculator'!$H$9+5),0,EMI))))</f>
        <v>0</v>
      </c>
      <c r="I170" s="9" t="str">
        <f t="shared" si="4"/>
        <v/>
      </c>
      <c r="J170" s="9" t="str">
        <f>IF(G170="","",IF(OR(G170='New EMI Calculator'!$H$9,G170='New EMI Calculator'!$H$9+1,G170='New EMI Calculator'!$H$9+2,G170='New EMI Calculator'!$H$9+3,G170='New EMI Calculator'!$H$9+4,G170='New EMI Calculator'!$H$9+5),I170,H170-I170))</f>
        <v/>
      </c>
      <c r="K170" s="9" t="str">
        <f>IF(AND(H170&lt;&gt;0,H170&lt;EMI),0,IF(G170="","",IF(K169&lt;=0,0,IF(OR(G170='New EMI Calculator'!$H$9,G170='New EMI Calculator'!$H$9+1,G170='New EMI Calculator'!$H$9+2,G170='New EMI Calculator'!$H$9+3,G170='New EMI Calculator'!$H$9+4,G170='New EMI Calculator'!$H$9+5),K169+J170,K169-J170))))</f>
        <v/>
      </c>
      <c r="L170" s="23"/>
    </row>
    <row r="171" spans="6:12" ht="15.75">
      <c r="F171" s="23"/>
      <c r="G171" s="8" t="str">
        <f t="shared" si="5"/>
        <v/>
      </c>
      <c r="H171" s="9">
        <f>IF(G171="",0,IF(K170&lt;EMI,K170,IF(G171="",NA(),IF(OR(G171='New EMI Calculator'!$H$9,G171='New EMI Calculator'!$H$9+1,G171='New EMI Calculator'!$H$9+2,G171='New EMI Calculator'!$H$9+3,G171='New EMI Calculator'!$H$9+4,G171='New EMI Calculator'!$H$9+5),0,EMI))))</f>
        <v>0</v>
      </c>
      <c r="I171" s="9" t="str">
        <f t="shared" si="4"/>
        <v/>
      </c>
      <c r="J171" s="9" t="str">
        <f>IF(G171="","",IF(OR(G171='New EMI Calculator'!$H$9,G171='New EMI Calculator'!$H$9+1,G171='New EMI Calculator'!$H$9+2,G171='New EMI Calculator'!$H$9+3,G171='New EMI Calculator'!$H$9+4,G171='New EMI Calculator'!$H$9+5),I171,H171-I171))</f>
        <v/>
      </c>
      <c r="K171" s="9" t="str">
        <f>IF(AND(H171&lt;&gt;0,H171&lt;EMI),0,IF(G171="","",IF(K170&lt;=0,0,IF(OR(G171='New EMI Calculator'!$H$9,G171='New EMI Calculator'!$H$9+1,G171='New EMI Calculator'!$H$9+2,G171='New EMI Calculator'!$H$9+3,G171='New EMI Calculator'!$H$9+4,G171='New EMI Calculator'!$H$9+5),K170+J171,K170-J171))))</f>
        <v/>
      </c>
      <c r="L171" s="23"/>
    </row>
    <row r="172" spans="6:12" ht="15.75">
      <c r="F172" s="23"/>
      <c r="G172" s="8" t="str">
        <f t="shared" si="5"/>
        <v/>
      </c>
      <c r="H172" s="9">
        <f>IF(G172="",0,IF(K171&lt;EMI,K171,IF(G172="",NA(),IF(OR(G172='New EMI Calculator'!$H$9,G172='New EMI Calculator'!$H$9+1,G172='New EMI Calculator'!$H$9+2,G172='New EMI Calculator'!$H$9+3,G172='New EMI Calculator'!$H$9+4,G172='New EMI Calculator'!$H$9+5),0,EMI))))</f>
        <v>0</v>
      </c>
      <c r="I172" s="9" t="str">
        <f t="shared" si="4"/>
        <v/>
      </c>
      <c r="J172" s="9" t="str">
        <f>IF(G172="","",IF(OR(G172='New EMI Calculator'!$H$9,G172='New EMI Calculator'!$H$9+1,G172='New EMI Calculator'!$H$9+2,G172='New EMI Calculator'!$H$9+3,G172='New EMI Calculator'!$H$9+4,G172='New EMI Calculator'!$H$9+5),I172,H172-I172))</f>
        <v/>
      </c>
      <c r="K172" s="9" t="str">
        <f>IF(AND(H172&lt;&gt;0,H172&lt;EMI),0,IF(G172="","",IF(K171&lt;=0,0,IF(OR(G172='New EMI Calculator'!$H$9,G172='New EMI Calculator'!$H$9+1,G172='New EMI Calculator'!$H$9+2,G172='New EMI Calculator'!$H$9+3,G172='New EMI Calculator'!$H$9+4,G172='New EMI Calculator'!$H$9+5),K171+J172,K171-J172))))</f>
        <v/>
      </c>
      <c r="L172" s="23"/>
    </row>
    <row r="173" spans="6:12" ht="15.75">
      <c r="F173" s="23"/>
      <c r="G173" s="8" t="str">
        <f t="shared" si="5"/>
        <v/>
      </c>
      <c r="H173" s="9">
        <f>IF(G173="",0,IF(K172&lt;EMI,K172,IF(G173="",NA(),IF(OR(G173='New EMI Calculator'!$H$9,G173='New EMI Calculator'!$H$9+1,G173='New EMI Calculator'!$H$9+2,G173='New EMI Calculator'!$H$9+3,G173='New EMI Calculator'!$H$9+4,G173='New EMI Calculator'!$H$9+5),0,EMI))))</f>
        <v>0</v>
      </c>
      <c r="I173" s="9" t="str">
        <f t="shared" si="4"/>
        <v/>
      </c>
      <c r="J173" s="9" t="str">
        <f>IF(G173="","",IF(OR(G173='New EMI Calculator'!$H$9,G173='New EMI Calculator'!$H$9+1,G173='New EMI Calculator'!$H$9+2,G173='New EMI Calculator'!$H$9+3,G173='New EMI Calculator'!$H$9+4,G173='New EMI Calculator'!$H$9+5),I173,H173-I173))</f>
        <v/>
      </c>
      <c r="K173" s="9" t="str">
        <f>IF(AND(H173&lt;&gt;0,H173&lt;EMI),0,IF(G173="","",IF(K172&lt;=0,0,IF(OR(G173='New EMI Calculator'!$H$9,G173='New EMI Calculator'!$H$9+1,G173='New EMI Calculator'!$H$9+2,G173='New EMI Calculator'!$H$9+3,G173='New EMI Calculator'!$H$9+4,G173='New EMI Calculator'!$H$9+5),K172+J173,K172-J173))))</f>
        <v/>
      </c>
      <c r="L173" s="23"/>
    </row>
    <row r="174" spans="6:12" ht="15.75">
      <c r="F174" s="23"/>
      <c r="G174" s="8" t="str">
        <f t="shared" si="5"/>
        <v/>
      </c>
      <c r="H174" s="9">
        <f>IF(G174="",0,IF(K173&lt;EMI,K173,IF(G174="",NA(),IF(OR(G174='New EMI Calculator'!$H$9,G174='New EMI Calculator'!$H$9+1,G174='New EMI Calculator'!$H$9+2,G174='New EMI Calculator'!$H$9+3,G174='New EMI Calculator'!$H$9+4,G174='New EMI Calculator'!$H$9+5),0,EMI))))</f>
        <v>0</v>
      </c>
      <c r="I174" s="9" t="str">
        <f t="shared" si="4"/>
        <v/>
      </c>
      <c r="J174" s="9" t="str">
        <f>IF(G174="","",IF(OR(G174='New EMI Calculator'!$H$9,G174='New EMI Calculator'!$H$9+1,G174='New EMI Calculator'!$H$9+2,G174='New EMI Calculator'!$H$9+3,G174='New EMI Calculator'!$H$9+4,G174='New EMI Calculator'!$H$9+5),I174,H174-I174))</f>
        <v/>
      </c>
      <c r="K174" s="9" t="str">
        <f>IF(AND(H174&lt;&gt;0,H174&lt;EMI),0,IF(G174="","",IF(K173&lt;=0,0,IF(OR(G174='New EMI Calculator'!$H$9,G174='New EMI Calculator'!$H$9+1,G174='New EMI Calculator'!$H$9+2,G174='New EMI Calculator'!$H$9+3,G174='New EMI Calculator'!$H$9+4,G174='New EMI Calculator'!$H$9+5),K173+J174,K173-J174))))</f>
        <v/>
      </c>
      <c r="L174" s="23"/>
    </row>
    <row r="175" spans="6:12" ht="15.75">
      <c r="F175" s="23"/>
      <c r="G175" s="8" t="str">
        <f t="shared" si="5"/>
        <v/>
      </c>
      <c r="H175" s="9">
        <f>IF(G175="",0,IF(K174&lt;EMI,K174,IF(G175="",NA(),IF(OR(G175='New EMI Calculator'!$H$9,G175='New EMI Calculator'!$H$9+1,G175='New EMI Calculator'!$H$9+2,G175='New EMI Calculator'!$H$9+3,G175='New EMI Calculator'!$H$9+4,G175='New EMI Calculator'!$H$9+5),0,EMI))))</f>
        <v>0</v>
      </c>
      <c r="I175" s="9" t="str">
        <f t="shared" si="4"/>
        <v/>
      </c>
      <c r="J175" s="9" t="str">
        <f>IF(G175="","",IF(OR(G175='New EMI Calculator'!$H$9,G175='New EMI Calculator'!$H$9+1,G175='New EMI Calculator'!$H$9+2,G175='New EMI Calculator'!$H$9+3,G175='New EMI Calculator'!$H$9+4,G175='New EMI Calculator'!$H$9+5),I175,H175-I175))</f>
        <v/>
      </c>
      <c r="K175" s="9" t="str">
        <f>IF(AND(H175&lt;&gt;0,H175&lt;EMI),0,IF(G175="","",IF(K174&lt;=0,0,IF(OR(G175='New EMI Calculator'!$H$9,G175='New EMI Calculator'!$H$9+1,G175='New EMI Calculator'!$H$9+2,G175='New EMI Calculator'!$H$9+3,G175='New EMI Calculator'!$H$9+4,G175='New EMI Calculator'!$H$9+5),K174+J175,K174-J175))))</f>
        <v/>
      </c>
      <c r="L175" s="23"/>
    </row>
    <row r="176" spans="6:12" ht="15.75">
      <c r="F176" s="23"/>
      <c r="G176" s="8" t="str">
        <f t="shared" si="5"/>
        <v/>
      </c>
      <c r="H176" s="9">
        <f>IF(G176="",0,IF(K175&lt;EMI,K175,IF(G176="",NA(),IF(OR(G176='New EMI Calculator'!$H$9,G176='New EMI Calculator'!$H$9+1,G176='New EMI Calculator'!$H$9+2,G176='New EMI Calculator'!$H$9+3,G176='New EMI Calculator'!$H$9+4,G176='New EMI Calculator'!$H$9+5),0,EMI))))</f>
        <v>0</v>
      </c>
      <c r="I176" s="9" t="str">
        <f t="shared" si="4"/>
        <v/>
      </c>
      <c r="J176" s="9" t="str">
        <f>IF(G176="","",IF(OR(G176='New EMI Calculator'!$H$9,G176='New EMI Calculator'!$H$9+1,G176='New EMI Calculator'!$H$9+2,G176='New EMI Calculator'!$H$9+3,G176='New EMI Calculator'!$H$9+4,G176='New EMI Calculator'!$H$9+5),I176,H176-I176))</f>
        <v/>
      </c>
      <c r="K176" s="9" t="str">
        <f>IF(AND(H176&lt;&gt;0,H176&lt;EMI),0,IF(G176="","",IF(K175&lt;=0,0,IF(OR(G176='New EMI Calculator'!$H$9,G176='New EMI Calculator'!$H$9+1,G176='New EMI Calculator'!$H$9+2,G176='New EMI Calculator'!$H$9+3,G176='New EMI Calculator'!$H$9+4,G176='New EMI Calculator'!$H$9+5),K175+J176,K175-J176))))</f>
        <v/>
      </c>
      <c r="L176" s="23"/>
    </row>
    <row r="177" spans="6:12" ht="15.75">
      <c r="F177" s="23"/>
      <c r="G177" s="8" t="str">
        <f t="shared" si="5"/>
        <v/>
      </c>
      <c r="H177" s="9">
        <f>IF(G177="",0,IF(K176&lt;EMI,K176,IF(G177="",NA(),IF(OR(G177='New EMI Calculator'!$H$9,G177='New EMI Calculator'!$H$9+1,G177='New EMI Calculator'!$H$9+2,G177='New EMI Calculator'!$H$9+3,G177='New EMI Calculator'!$H$9+4,G177='New EMI Calculator'!$H$9+5),0,EMI))))</f>
        <v>0</v>
      </c>
      <c r="I177" s="9" t="str">
        <f t="shared" si="4"/>
        <v/>
      </c>
      <c r="J177" s="9" t="str">
        <f>IF(G177="","",IF(OR(G177='New EMI Calculator'!$H$9,G177='New EMI Calculator'!$H$9+1,G177='New EMI Calculator'!$H$9+2,G177='New EMI Calculator'!$H$9+3,G177='New EMI Calculator'!$H$9+4,G177='New EMI Calculator'!$H$9+5),I177,H177-I177))</f>
        <v/>
      </c>
      <c r="K177" s="9" t="str">
        <f>IF(AND(H177&lt;&gt;0,H177&lt;EMI),0,IF(G177="","",IF(K176&lt;=0,0,IF(OR(G177='New EMI Calculator'!$H$9,G177='New EMI Calculator'!$H$9+1,G177='New EMI Calculator'!$H$9+2,G177='New EMI Calculator'!$H$9+3,G177='New EMI Calculator'!$H$9+4,G177='New EMI Calculator'!$H$9+5),K176+J177,K176-J177))))</f>
        <v/>
      </c>
      <c r="L177" s="23"/>
    </row>
    <row r="178" spans="6:12" ht="15.75">
      <c r="F178" s="23"/>
      <c r="G178" s="8" t="str">
        <f t="shared" si="5"/>
        <v/>
      </c>
      <c r="H178" s="9">
        <f>IF(G178="",0,IF(K177&lt;EMI,K177,IF(G178="",NA(),IF(OR(G178='New EMI Calculator'!$H$9,G178='New EMI Calculator'!$H$9+1,G178='New EMI Calculator'!$H$9+2,G178='New EMI Calculator'!$H$9+3,G178='New EMI Calculator'!$H$9+4,G178='New EMI Calculator'!$H$9+5),0,EMI))))</f>
        <v>0</v>
      </c>
      <c r="I178" s="9" t="str">
        <f t="shared" si="4"/>
        <v/>
      </c>
      <c r="J178" s="9" t="str">
        <f>IF(G178="","",IF(OR(G178='New EMI Calculator'!$H$9,G178='New EMI Calculator'!$H$9+1,G178='New EMI Calculator'!$H$9+2,G178='New EMI Calculator'!$H$9+3,G178='New EMI Calculator'!$H$9+4,G178='New EMI Calculator'!$H$9+5),I178,H178-I178))</f>
        <v/>
      </c>
      <c r="K178" s="9" t="str">
        <f>IF(AND(H178&lt;&gt;0,H178&lt;EMI),0,IF(G178="","",IF(K177&lt;=0,0,IF(OR(G178='New EMI Calculator'!$H$9,G178='New EMI Calculator'!$H$9+1,G178='New EMI Calculator'!$H$9+2,G178='New EMI Calculator'!$H$9+3,G178='New EMI Calculator'!$H$9+4,G178='New EMI Calculator'!$H$9+5),K177+J178,K177-J178))))</f>
        <v/>
      </c>
      <c r="L178" s="23"/>
    </row>
    <row r="179" spans="6:12" ht="15.75">
      <c r="F179" s="23"/>
      <c r="G179" s="8" t="str">
        <f t="shared" si="5"/>
        <v/>
      </c>
      <c r="H179" s="9">
        <f>IF(G179="",0,IF(K178&lt;EMI,K178,IF(G179="",NA(),IF(OR(G179='New EMI Calculator'!$H$9,G179='New EMI Calculator'!$H$9+1,G179='New EMI Calculator'!$H$9+2,G179='New EMI Calculator'!$H$9+3,G179='New EMI Calculator'!$H$9+4,G179='New EMI Calculator'!$H$9+5),0,EMI))))</f>
        <v>0</v>
      </c>
      <c r="I179" s="9" t="str">
        <f t="shared" si="4"/>
        <v/>
      </c>
      <c r="J179" s="9" t="str">
        <f>IF(G179="","",IF(OR(G179='New EMI Calculator'!$H$9,G179='New EMI Calculator'!$H$9+1,G179='New EMI Calculator'!$H$9+2,G179='New EMI Calculator'!$H$9+3,G179='New EMI Calculator'!$H$9+4,G179='New EMI Calculator'!$H$9+5),I179,H179-I179))</f>
        <v/>
      </c>
      <c r="K179" s="9" t="str">
        <f>IF(AND(H179&lt;&gt;0,H179&lt;EMI),0,IF(G179="","",IF(K178&lt;=0,0,IF(OR(G179='New EMI Calculator'!$H$9,G179='New EMI Calculator'!$H$9+1,G179='New EMI Calculator'!$H$9+2,G179='New EMI Calculator'!$H$9+3,G179='New EMI Calculator'!$H$9+4,G179='New EMI Calculator'!$H$9+5),K178+J179,K178-J179))))</f>
        <v/>
      </c>
      <c r="L179" s="23"/>
    </row>
    <row r="180" spans="6:12" ht="15.75">
      <c r="F180" s="23"/>
      <c r="G180" s="8" t="str">
        <f t="shared" si="5"/>
        <v/>
      </c>
      <c r="H180" s="9">
        <f>IF(G180="",0,IF(K179&lt;EMI,K179,IF(G180="",NA(),IF(OR(G180='New EMI Calculator'!$H$9,G180='New EMI Calculator'!$H$9+1,G180='New EMI Calculator'!$H$9+2,G180='New EMI Calculator'!$H$9+3,G180='New EMI Calculator'!$H$9+4,G180='New EMI Calculator'!$H$9+5),0,EMI))))</f>
        <v>0</v>
      </c>
      <c r="I180" s="9" t="str">
        <f t="shared" si="4"/>
        <v/>
      </c>
      <c r="J180" s="9" t="str">
        <f>IF(G180="","",IF(OR(G180='New EMI Calculator'!$H$9,G180='New EMI Calculator'!$H$9+1,G180='New EMI Calculator'!$H$9+2,G180='New EMI Calculator'!$H$9+3,G180='New EMI Calculator'!$H$9+4,G180='New EMI Calculator'!$H$9+5),I180,H180-I180))</f>
        <v/>
      </c>
      <c r="K180" s="9" t="str">
        <f>IF(AND(H180&lt;&gt;0,H180&lt;EMI),0,IF(G180="","",IF(K179&lt;=0,0,IF(OR(G180='New EMI Calculator'!$H$9,G180='New EMI Calculator'!$H$9+1,G180='New EMI Calculator'!$H$9+2,G180='New EMI Calculator'!$H$9+3,G180='New EMI Calculator'!$H$9+4,G180='New EMI Calculator'!$H$9+5),K179+J180,K179-J180))))</f>
        <v/>
      </c>
      <c r="L180" s="23"/>
    </row>
    <row r="181" spans="6:12" ht="15.75">
      <c r="F181" s="23"/>
      <c r="G181" s="8" t="str">
        <f t="shared" si="5"/>
        <v/>
      </c>
      <c r="H181" s="9">
        <f>IF(G181="",0,IF(K180&lt;EMI,K180,IF(G181="",NA(),IF(OR(G181='New EMI Calculator'!$H$9,G181='New EMI Calculator'!$H$9+1,G181='New EMI Calculator'!$H$9+2,G181='New EMI Calculator'!$H$9+3,G181='New EMI Calculator'!$H$9+4,G181='New EMI Calculator'!$H$9+5),0,EMI))))</f>
        <v>0</v>
      </c>
      <c r="I181" s="9" t="str">
        <f t="shared" si="4"/>
        <v/>
      </c>
      <c r="J181" s="9" t="str">
        <f>IF(G181="","",IF(OR(G181='New EMI Calculator'!$H$9,G181='New EMI Calculator'!$H$9+1,G181='New EMI Calculator'!$H$9+2,G181='New EMI Calculator'!$H$9+3,G181='New EMI Calculator'!$H$9+4,G181='New EMI Calculator'!$H$9+5),I181,H181-I181))</f>
        <v/>
      </c>
      <c r="K181" s="9" t="str">
        <f>IF(AND(H181&lt;&gt;0,H181&lt;EMI),0,IF(G181="","",IF(K180&lt;=0,0,IF(OR(G181='New EMI Calculator'!$H$9,G181='New EMI Calculator'!$H$9+1,G181='New EMI Calculator'!$H$9+2,G181='New EMI Calculator'!$H$9+3,G181='New EMI Calculator'!$H$9+4,G181='New EMI Calculator'!$H$9+5),K180+J181,K180-J181))))</f>
        <v/>
      </c>
      <c r="L181" s="23"/>
    </row>
    <row r="182" spans="6:12" ht="15.75">
      <c r="F182" s="23"/>
      <c r="G182" s="8" t="str">
        <f t="shared" si="5"/>
        <v/>
      </c>
      <c r="H182" s="9">
        <f>IF(G182="",0,IF(K181&lt;EMI,K181,IF(G182="",NA(),IF(OR(G182='New EMI Calculator'!$H$9,G182='New EMI Calculator'!$H$9+1,G182='New EMI Calculator'!$H$9+2,G182='New EMI Calculator'!$H$9+3,G182='New EMI Calculator'!$H$9+4,G182='New EMI Calculator'!$H$9+5),0,EMI))))</f>
        <v>0</v>
      </c>
      <c r="I182" s="9" t="str">
        <f t="shared" si="4"/>
        <v/>
      </c>
      <c r="J182" s="9" t="str">
        <f>IF(G182="","",IF(OR(G182='New EMI Calculator'!$H$9,G182='New EMI Calculator'!$H$9+1,G182='New EMI Calculator'!$H$9+2,G182='New EMI Calculator'!$H$9+3,G182='New EMI Calculator'!$H$9+4,G182='New EMI Calculator'!$H$9+5),I182,H182-I182))</f>
        <v/>
      </c>
      <c r="K182" s="9" t="str">
        <f>IF(AND(H182&lt;&gt;0,H182&lt;EMI),0,IF(G182="","",IF(K181&lt;=0,0,IF(OR(G182='New EMI Calculator'!$H$9,G182='New EMI Calculator'!$H$9+1,G182='New EMI Calculator'!$H$9+2,G182='New EMI Calculator'!$H$9+3,G182='New EMI Calculator'!$H$9+4,G182='New EMI Calculator'!$H$9+5),K181+J182,K181-J182))))</f>
        <v/>
      </c>
      <c r="L182" s="23"/>
    </row>
    <row r="183" spans="6:12" ht="15.75">
      <c r="F183" s="23"/>
      <c r="G183" s="8" t="str">
        <f t="shared" si="5"/>
        <v/>
      </c>
      <c r="H183" s="9">
        <f>IF(G183="",0,IF(K182&lt;EMI,K182,IF(G183="",NA(),IF(OR(G183='New EMI Calculator'!$H$9,G183='New EMI Calculator'!$H$9+1,G183='New EMI Calculator'!$H$9+2,G183='New EMI Calculator'!$H$9+3,G183='New EMI Calculator'!$H$9+4,G183='New EMI Calculator'!$H$9+5),0,EMI))))</f>
        <v>0</v>
      </c>
      <c r="I183" s="9" t="str">
        <f t="shared" si="4"/>
        <v/>
      </c>
      <c r="J183" s="9" t="str">
        <f>IF(G183="","",IF(OR(G183='New EMI Calculator'!$H$9,G183='New EMI Calculator'!$H$9+1,G183='New EMI Calculator'!$H$9+2,G183='New EMI Calculator'!$H$9+3,G183='New EMI Calculator'!$H$9+4,G183='New EMI Calculator'!$H$9+5),I183,H183-I183))</f>
        <v/>
      </c>
      <c r="K183" s="9" t="str">
        <f>IF(AND(H183&lt;&gt;0,H183&lt;EMI),0,IF(G183="","",IF(K182&lt;=0,0,IF(OR(G183='New EMI Calculator'!$H$9,G183='New EMI Calculator'!$H$9+1,G183='New EMI Calculator'!$H$9+2,G183='New EMI Calculator'!$H$9+3,G183='New EMI Calculator'!$H$9+4,G183='New EMI Calculator'!$H$9+5),K182+J183,K182-J183))))</f>
        <v/>
      </c>
      <c r="L183" s="23"/>
    </row>
    <row r="184" spans="6:12" ht="15.75">
      <c r="F184" s="23"/>
      <c r="G184" s="8" t="str">
        <f t="shared" si="5"/>
        <v/>
      </c>
      <c r="H184" s="9">
        <f>IF(G184="",0,IF(K183&lt;EMI,K183,IF(G184="",NA(),IF(OR(G184='New EMI Calculator'!$H$9,G184='New EMI Calculator'!$H$9+1,G184='New EMI Calculator'!$H$9+2,G184='New EMI Calculator'!$H$9+3,G184='New EMI Calculator'!$H$9+4,G184='New EMI Calculator'!$H$9+5),0,EMI))))</f>
        <v>0</v>
      </c>
      <c r="I184" s="9" t="str">
        <f t="shared" si="4"/>
        <v/>
      </c>
      <c r="J184" s="9" t="str">
        <f>IF(G184="","",IF(OR(G184='New EMI Calculator'!$H$9,G184='New EMI Calculator'!$H$9+1,G184='New EMI Calculator'!$H$9+2,G184='New EMI Calculator'!$H$9+3,G184='New EMI Calculator'!$H$9+4,G184='New EMI Calculator'!$H$9+5),I184,H184-I184))</f>
        <v/>
      </c>
      <c r="K184" s="9" t="str">
        <f>IF(AND(H184&lt;&gt;0,H184&lt;EMI),0,IF(G184="","",IF(K183&lt;=0,0,IF(OR(G184='New EMI Calculator'!$H$9,G184='New EMI Calculator'!$H$9+1,G184='New EMI Calculator'!$H$9+2,G184='New EMI Calculator'!$H$9+3,G184='New EMI Calculator'!$H$9+4,G184='New EMI Calculator'!$H$9+5),K183+J184,K183-J184))))</f>
        <v/>
      </c>
      <c r="L184" s="23"/>
    </row>
    <row r="185" spans="6:12" ht="15.75">
      <c r="F185" s="23"/>
      <c r="G185" s="8" t="str">
        <f t="shared" si="5"/>
        <v/>
      </c>
      <c r="H185" s="9">
        <f>IF(G185="",0,IF(K184&lt;EMI,K184,IF(G185="",NA(),IF(OR(G185='New EMI Calculator'!$H$9,G185='New EMI Calculator'!$H$9+1,G185='New EMI Calculator'!$H$9+2,G185='New EMI Calculator'!$H$9+3,G185='New EMI Calculator'!$H$9+4,G185='New EMI Calculator'!$H$9+5),0,EMI))))</f>
        <v>0</v>
      </c>
      <c r="I185" s="9" t="str">
        <f t="shared" si="4"/>
        <v/>
      </c>
      <c r="J185" s="9" t="str">
        <f>IF(G185="","",IF(OR(G185='New EMI Calculator'!$H$9,G185='New EMI Calculator'!$H$9+1,G185='New EMI Calculator'!$H$9+2,G185='New EMI Calculator'!$H$9+3,G185='New EMI Calculator'!$H$9+4,G185='New EMI Calculator'!$H$9+5),I185,H185-I185))</f>
        <v/>
      </c>
      <c r="K185" s="9" t="str">
        <f>IF(AND(H185&lt;&gt;0,H185&lt;EMI),0,IF(G185="","",IF(K184&lt;=0,0,IF(OR(G185='New EMI Calculator'!$H$9,G185='New EMI Calculator'!$H$9+1,G185='New EMI Calculator'!$H$9+2,G185='New EMI Calculator'!$H$9+3,G185='New EMI Calculator'!$H$9+4,G185='New EMI Calculator'!$H$9+5),K184+J185,K184-J185))))</f>
        <v/>
      </c>
      <c r="L185" s="23"/>
    </row>
    <row r="186" spans="6:12" ht="15.75">
      <c r="F186" s="23"/>
      <c r="G186" s="8" t="str">
        <f t="shared" si="5"/>
        <v/>
      </c>
      <c r="H186" s="9">
        <f>IF(G186="",0,IF(K185&lt;EMI,K185,IF(G186="",NA(),IF(OR(G186='New EMI Calculator'!$H$9,G186='New EMI Calculator'!$H$9+1,G186='New EMI Calculator'!$H$9+2,G186='New EMI Calculator'!$H$9+3,G186='New EMI Calculator'!$H$9+4,G186='New EMI Calculator'!$H$9+5),0,EMI))))</f>
        <v>0</v>
      </c>
      <c r="I186" s="9" t="str">
        <f t="shared" si="4"/>
        <v/>
      </c>
      <c r="J186" s="9" t="str">
        <f>IF(G186="","",IF(OR(G186='New EMI Calculator'!$H$9,G186='New EMI Calculator'!$H$9+1,G186='New EMI Calculator'!$H$9+2,G186='New EMI Calculator'!$H$9+3,G186='New EMI Calculator'!$H$9+4,G186='New EMI Calculator'!$H$9+5),I186,H186-I186))</f>
        <v/>
      </c>
      <c r="K186" s="9" t="str">
        <f>IF(AND(H186&lt;&gt;0,H186&lt;EMI),0,IF(G186="","",IF(K185&lt;=0,0,IF(OR(G186='New EMI Calculator'!$H$9,G186='New EMI Calculator'!$H$9+1,G186='New EMI Calculator'!$H$9+2,G186='New EMI Calculator'!$H$9+3,G186='New EMI Calculator'!$H$9+4,G186='New EMI Calculator'!$H$9+5),K185+J186,K185-J186))))</f>
        <v/>
      </c>
      <c r="L186" s="23"/>
    </row>
    <row r="187" spans="6:12" ht="15.75">
      <c r="F187" s="23"/>
      <c r="G187" s="8" t="str">
        <f t="shared" si="5"/>
        <v/>
      </c>
      <c r="H187" s="9">
        <f>IF(G187="",0,IF(K186&lt;EMI,K186,IF(G187="",NA(),IF(OR(G187='New EMI Calculator'!$H$9,G187='New EMI Calculator'!$H$9+1,G187='New EMI Calculator'!$H$9+2,G187='New EMI Calculator'!$H$9+3,G187='New EMI Calculator'!$H$9+4,G187='New EMI Calculator'!$H$9+5),0,EMI))))</f>
        <v>0</v>
      </c>
      <c r="I187" s="9" t="str">
        <f t="shared" si="4"/>
        <v/>
      </c>
      <c r="J187" s="9" t="str">
        <f>IF(G187="","",IF(OR(G187='New EMI Calculator'!$H$9,G187='New EMI Calculator'!$H$9+1,G187='New EMI Calculator'!$H$9+2,G187='New EMI Calculator'!$H$9+3,G187='New EMI Calculator'!$H$9+4,G187='New EMI Calculator'!$H$9+5),I187,H187-I187))</f>
        <v/>
      </c>
      <c r="K187" s="9" t="str">
        <f>IF(AND(H187&lt;&gt;0,H187&lt;EMI),0,IF(G187="","",IF(K186&lt;=0,0,IF(OR(G187='New EMI Calculator'!$H$9,G187='New EMI Calculator'!$H$9+1,G187='New EMI Calculator'!$H$9+2,G187='New EMI Calculator'!$H$9+3,G187='New EMI Calculator'!$H$9+4,G187='New EMI Calculator'!$H$9+5),K186+J187,K186-J187))))</f>
        <v/>
      </c>
      <c r="L187" s="23"/>
    </row>
    <row r="188" spans="6:12" ht="15.75">
      <c r="F188" s="23"/>
      <c r="G188" s="8" t="str">
        <f t="shared" si="5"/>
        <v/>
      </c>
      <c r="H188" s="9">
        <f>IF(G188="",0,IF(K187&lt;EMI,K187,IF(G188="",NA(),IF(OR(G188='New EMI Calculator'!$H$9,G188='New EMI Calculator'!$H$9+1,G188='New EMI Calculator'!$H$9+2,G188='New EMI Calculator'!$H$9+3,G188='New EMI Calculator'!$H$9+4,G188='New EMI Calculator'!$H$9+5),0,EMI))))</f>
        <v>0</v>
      </c>
      <c r="I188" s="9" t="str">
        <f t="shared" si="4"/>
        <v/>
      </c>
      <c r="J188" s="9" t="str">
        <f>IF(G188="","",IF(OR(G188='New EMI Calculator'!$H$9,G188='New EMI Calculator'!$H$9+1,G188='New EMI Calculator'!$H$9+2,G188='New EMI Calculator'!$H$9+3,G188='New EMI Calculator'!$H$9+4,G188='New EMI Calculator'!$H$9+5),I188,H188-I188))</f>
        <v/>
      </c>
      <c r="K188" s="9" t="str">
        <f>IF(AND(H188&lt;&gt;0,H188&lt;EMI),0,IF(G188="","",IF(K187&lt;=0,0,IF(OR(G188='New EMI Calculator'!$H$9,G188='New EMI Calculator'!$H$9+1,G188='New EMI Calculator'!$H$9+2,G188='New EMI Calculator'!$H$9+3,G188='New EMI Calculator'!$H$9+4,G188='New EMI Calculator'!$H$9+5),K187+J188,K187-J188))))</f>
        <v/>
      </c>
      <c r="L188" s="23"/>
    </row>
    <row r="189" spans="6:12" ht="15.75">
      <c r="F189" s="23"/>
      <c r="G189" s="8" t="str">
        <f t="shared" si="5"/>
        <v/>
      </c>
      <c r="H189" s="9">
        <f>IF(G189="",0,IF(K188&lt;EMI,K188,IF(G189="",NA(),IF(OR(G189='New EMI Calculator'!$H$9,G189='New EMI Calculator'!$H$9+1,G189='New EMI Calculator'!$H$9+2,G189='New EMI Calculator'!$H$9+3,G189='New EMI Calculator'!$H$9+4,G189='New EMI Calculator'!$H$9+5),0,EMI))))</f>
        <v>0</v>
      </c>
      <c r="I189" s="9" t="str">
        <f t="shared" si="4"/>
        <v/>
      </c>
      <c r="J189" s="9" t="str">
        <f>IF(G189="","",IF(OR(G189='New EMI Calculator'!$H$9,G189='New EMI Calculator'!$H$9+1,G189='New EMI Calculator'!$H$9+2,G189='New EMI Calculator'!$H$9+3,G189='New EMI Calculator'!$H$9+4,G189='New EMI Calculator'!$H$9+5),I189,H189-I189))</f>
        <v/>
      </c>
      <c r="K189" s="9" t="str">
        <f>IF(AND(H189&lt;&gt;0,H189&lt;EMI),0,IF(G189="","",IF(K188&lt;=0,0,IF(OR(G189='New EMI Calculator'!$H$9,G189='New EMI Calculator'!$H$9+1,G189='New EMI Calculator'!$H$9+2,G189='New EMI Calculator'!$H$9+3,G189='New EMI Calculator'!$H$9+4,G189='New EMI Calculator'!$H$9+5),K188+J189,K188-J189))))</f>
        <v/>
      </c>
      <c r="L189" s="23"/>
    </row>
    <row r="190" spans="6:12" ht="15.75">
      <c r="F190" s="23"/>
      <c r="G190" s="8" t="str">
        <f t="shared" si="5"/>
        <v/>
      </c>
      <c r="H190" s="9">
        <f>IF(G190="",0,IF(K189&lt;EMI,K189,IF(G190="",NA(),IF(OR(G190='New EMI Calculator'!$H$9,G190='New EMI Calculator'!$H$9+1,G190='New EMI Calculator'!$H$9+2,G190='New EMI Calculator'!$H$9+3,G190='New EMI Calculator'!$H$9+4,G190='New EMI Calculator'!$H$9+5),0,EMI))))</f>
        <v>0</v>
      </c>
      <c r="I190" s="9" t="str">
        <f t="shared" si="4"/>
        <v/>
      </c>
      <c r="J190" s="9" t="str">
        <f>IF(G190="","",IF(OR(G190='New EMI Calculator'!$H$9,G190='New EMI Calculator'!$H$9+1,G190='New EMI Calculator'!$H$9+2,G190='New EMI Calculator'!$H$9+3,G190='New EMI Calculator'!$H$9+4,G190='New EMI Calculator'!$H$9+5),I190,H190-I190))</f>
        <v/>
      </c>
      <c r="K190" s="9" t="str">
        <f>IF(AND(H190&lt;&gt;0,H190&lt;EMI),0,IF(G190="","",IF(K189&lt;=0,0,IF(OR(G190='New EMI Calculator'!$H$9,G190='New EMI Calculator'!$H$9+1,G190='New EMI Calculator'!$H$9+2,G190='New EMI Calculator'!$H$9+3,G190='New EMI Calculator'!$H$9+4,G190='New EMI Calculator'!$H$9+5),K189+J190,K189-J190))))</f>
        <v/>
      </c>
      <c r="L190" s="23"/>
    </row>
    <row r="191" spans="6:12" ht="15.75">
      <c r="F191" s="23"/>
      <c r="G191" s="8" t="str">
        <f t="shared" si="5"/>
        <v/>
      </c>
      <c r="H191" s="9">
        <f>IF(G191="",0,IF(K190&lt;EMI,K190,IF(G191="",NA(),IF(OR(G191='New EMI Calculator'!$H$9,G191='New EMI Calculator'!$H$9+1,G191='New EMI Calculator'!$H$9+2,G191='New EMI Calculator'!$H$9+3,G191='New EMI Calculator'!$H$9+4,G191='New EMI Calculator'!$H$9+5),0,EMI))))</f>
        <v>0</v>
      </c>
      <c r="I191" s="9" t="str">
        <f t="shared" si="4"/>
        <v/>
      </c>
      <c r="J191" s="9" t="str">
        <f>IF(G191="","",IF(OR(G191='New EMI Calculator'!$H$9,G191='New EMI Calculator'!$H$9+1,G191='New EMI Calculator'!$H$9+2,G191='New EMI Calculator'!$H$9+3,G191='New EMI Calculator'!$H$9+4,G191='New EMI Calculator'!$H$9+5),I191,H191-I191))</f>
        <v/>
      </c>
      <c r="K191" s="9" t="str">
        <f>IF(AND(H191&lt;&gt;0,H191&lt;EMI),0,IF(G191="","",IF(K190&lt;=0,0,IF(OR(G191='New EMI Calculator'!$H$9,G191='New EMI Calculator'!$H$9+1,G191='New EMI Calculator'!$H$9+2,G191='New EMI Calculator'!$H$9+3,G191='New EMI Calculator'!$H$9+4,G191='New EMI Calculator'!$H$9+5),K190+J191,K190-J191))))</f>
        <v/>
      </c>
      <c r="L191" s="23"/>
    </row>
    <row r="192" spans="6:12" ht="15.75">
      <c r="F192" s="23"/>
      <c r="G192" s="8" t="str">
        <f t="shared" si="5"/>
        <v/>
      </c>
      <c r="H192" s="9">
        <f>IF(G192="",0,IF(K191&lt;EMI,K191,IF(G192="",NA(),IF(OR(G192='New EMI Calculator'!$H$9,G192='New EMI Calculator'!$H$9+1,G192='New EMI Calculator'!$H$9+2,G192='New EMI Calculator'!$H$9+3,G192='New EMI Calculator'!$H$9+4,G192='New EMI Calculator'!$H$9+5),0,EMI))))</f>
        <v>0</v>
      </c>
      <c r="I192" s="9" t="str">
        <f t="shared" si="4"/>
        <v/>
      </c>
      <c r="J192" s="9" t="str">
        <f>IF(G192="","",IF(OR(G192='New EMI Calculator'!$H$9,G192='New EMI Calculator'!$H$9+1,G192='New EMI Calculator'!$H$9+2,G192='New EMI Calculator'!$H$9+3,G192='New EMI Calculator'!$H$9+4,G192='New EMI Calculator'!$H$9+5),I192,H192-I192))</f>
        <v/>
      </c>
      <c r="K192" s="9" t="str">
        <f>IF(AND(H192&lt;&gt;0,H192&lt;EMI),0,IF(G192="","",IF(K191&lt;=0,0,IF(OR(G192='New EMI Calculator'!$H$9,G192='New EMI Calculator'!$H$9+1,G192='New EMI Calculator'!$H$9+2,G192='New EMI Calculator'!$H$9+3,G192='New EMI Calculator'!$H$9+4,G192='New EMI Calculator'!$H$9+5),K191+J192,K191-J192))))</f>
        <v/>
      </c>
      <c r="L192" s="23"/>
    </row>
    <row r="193" spans="6:12" ht="15.75">
      <c r="F193" s="23"/>
      <c r="G193" s="8" t="str">
        <f t="shared" si="5"/>
        <v/>
      </c>
      <c r="H193" s="9">
        <f>IF(G193="",0,IF(K192&lt;EMI,K192,IF(G193="",NA(),IF(OR(G193='New EMI Calculator'!$H$9,G193='New EMI Calculator'!$H$9+1,G193='New EMI Calculator'!$H$9+2,G193='New EMI Calculator'!$H$9+3,G193='New EMI Calculator'!$H$9+4,G193='New EMI Calculator'!$H$9+5),0,EMI))))</f>
        <v>0</v>
      </c>
      <c r="I193" s="9" t="str">
        <f t="shared" si="4"/>
        <v/>
      </c>
      <c r="J193" s="9" t="str">
        <f>IF(G193="","",IF(OR(G193='New EMI Calculator'!$H$9,G193='New EMI Calculator'!$H$9+1,G193='New EMI Calculator'!$H$9+2,G193='New EMI Calculator'!$H$9+3,G193='New EMI Calculator'!$H$9+4,G193='New EMI Calculator'!$H$9+5),I193,H193-I193))</f>
        <v/>
      </c>
      <c r="K193" s="9" t="str">
        <f>IF(AND(H193&lt;&gt;0,H193&lt;EMI),0,IF(G193="","",IF(K192&lt;=0,0,IF(OR(G193='New EMI Calculator'!$H$9,G193='New EMI Calculator'!$H$9+1,G193='New EMI Calculator'!$H$9+2,G193='New EMI Calculator'!$H$9+3,G193='New EMI Calculator'!$H$9+4,G193='New EMI Calculator'!$H$9+5),K192+J193,K192-J193))))</f>
        <v/>
      </c>
      <c r="L193" s="23"/>
    </row>
    <row r="194" spans="6:12" ht="15.75">
      <c r="F194" s="23"/>
      <c r="G194" s="8" t="str">
        <f t="shared" si="5"/>
        <v/>
      </c>
      <c r="H194" s="9">
        <f>IF(G194="",0,IF(K193&lt;EMI,K193,IF(G194="",NA(),IF(OR(G194='New EMI Calculator'!$H$9,G194='New EMI Calculator'!$H$9+1,G194='New EMI Calculator'!$H$9+2,G194='New EMI Calculator'!$H$9+3,G194='New EMI Calculator'!$H$9+4,G194='New EMI Calculator'!$H$9+5),0,EMI))))</f>
        <v>0</v>
      </c>
      <c r="I194" s="9" t="str">
        <f t="shared" si="4"/>
        <v/>
      </c>
      <c r="J194" s="9" t="str">
        <f>IF(G194="","",IF(OR(G194='New EMI Calculator'!$H$9,G194='New EMI Calculator'!$H$9+1,G194='New EMI Calculator'!$H$9+2,G194='New EMI Calculator'!$H$9+3,G194='New EMI Calculator'!$H$9+4,G194='New EMI Calculator'!$H$9+5),I194,H194-I194))</f>
        <v/>
      </c>
      <c r="K194" s="9" t="str">
        <f>IF(AND(H194&lt;&gt;0,H194&lt;EMI),0,IF(G194="","",IF(K193&lt;=0,0,IF(OR(G194='New EMI Calculator'!$H$9,G194='New EMI Calculator'!$H$9+1,G194='New EMI Calculator'!$H$9+2,G194='New EMI Calculator'!$H$9+3,G194='New EMI Calculator'!$H$9+4,G194='New EMI Calculator'!$H$9+5),K193+J194,K193-J194))))</f>
        <v/>
      </c>
      <c r="L194" s="23"/>
    </row>
    <row r="195" spans="6:12" ht="15.75">
      <c r="F195" s="23"/>
      <c r="G195" s="8" t="str">
        <f t="shared" si="5"/>
        <v/>
      </c>
      <c r="H195" s="9">
        <f>IF(G195="",0,IF(K194&lt;EMI,K194,IF(G195="",NA(),IF(OR(G195='New EMI Calculator'!$H$9,G195='New EMI Calculator'!$H$9+1,G195='New EMI Calculator'!$H$9+2,G195='New EMI Calculator'!$H$9+3,G195='New EMI Calculator'!$H$9+4,G195='New EMI Calculator'!$H$9+5),0,EMI))))</f>
        <v>0</v>
      </c>
      <c r="I195" s="9" t="str">
        <f t="shared" si="4"/>
        <v/>
      </c>
      <c r="J195" s="9" t="str">
        <f>IF(G195="","",IF(OR(G195='New EMI Calculator'!$H$9,G195='New EMI Calculator'!$H$9+1,G195='New EMI Calculator'!$H$9+2,G195='New EMI Calculator'!$H$9+3,G195='New EMI Calculator'!$H$9+4,G195='New EMI Calculator'!$H$9+5),I195,H195-I195))</f>
        <v/>
      </c>
      <c r="K195" s="9" t="str">
        <f>IF(AND(H195&lt;&gt;0,H195&lt;EMI),0,IF(G195="","",IF(K194&lt;=0,0,IF(OR(G195='New EMI Calculator'!$H$9,G195='New EMI Calculator'!$H$9+1,G195='New EMI Calculator'!$H$9+2,G195='New EMI Calculator'!$H$9+3,G195='New EMI Calculator'!$H$9+4,G195='New EMI Calculator'!$H$9+5),K194+J195,K194-J195))))</f>
        <v/>
      </c>
      <c r="L195" s="23"/>
    </row>
    <row r="196" spans="6:12" ht="15.75">
      <c r="F196" s="23"/>
      <c r="G196" s="8" t="str">
        <f t="shared" si="5"/>
        <v/>
      </c>
      <c r="H196" s="9">
        <f>IF(G196="",0,IF(K195&lt;EMI,K195,IF(G196="",NA(),IF(OR(G196='New EMI Calculator'!$H$9,G196='New EMI Calculator'!$H$9+1,G196='New EMI Calculator'!$H$9+2,G196='New EMI Calculator'!$H$9+3,G196='New EMI Calculator'!$H$9+4,G196='New EMI Calculator'!$H$9+5),0,EMI))))</f>
        <v>0</v>
      </c>
      <c r="I196" s="9" t="str">
        <f t="shared" ref="I196:I259" si="6">IF(G196="","",IF(K195&lt;0,0,K195)*Rate/12)</f>
        <v/>
      </c>
      <c r="J196" s="9" t="str">
        <f>IF(G196="","",IF(OR(G196='New EMI Calculator'!$H$9,G196='New EMI Calculator'!$H$9+1,G196='New EMI Calculator'!$H$9+2,G196='New EMI Calculator'!$H$9+3,G196='New EMI Calculator'!$H$9+4,G196='New EMI Calculator'!$H$9+5),I196,H196-I196))</f>
        <v/>
      </c>
      <c r="K196" s="9" t="str">
        <f>IF(AND(H196&lt;&gt;0,H196&lt;EMI),0,IF(G196="","",IF(K195&lt;=0,0,IF(OR(G196='New EMI Calculator'!$H$9,G196='New EMI Calculator'!$H$9+1,G196='New EMI Calculator'!$H$9+2,G196='New EMI Calculator'!$H$9+3,G196='New EMI Calculator'!$H$9+4,G196='New EMI Calculator'!$H$9+5),K195+J196,K195-J196))))</f>
        <v/>
      </c>
      <c r="L196" s="23"/>
    </row>
    <row r="197" spans="6:12" ht="15.75">
      <c r="F197" s="23"/>
      <c r="G197" s="8" t="str">
        <f t="shared" ref="G197:G260" si="7">IF(G196="","",IF(K196=0,"",IF(K196&gt;0,G196+1,IF(G196&lt;Term*12,G196+1,""))))</f>
        <v/>
      </c>
      <c r="H197" s="9">
        <f>IF(G197="",0,IF(K196&lt;EMI,K196,IF(G197="",NA(),IF(OR(G197='New EMI Calculator'!$H$9,G197='New EMI Calculator'!$H$9+1,G197='New EMI Calculator'!$H$9+2,G197='New EMI Calculator'!$H$9+3,G197='New EMI Calculator'!$H$9+4,G197='New EMI Calculator'!$H$9+5),0,EMI))))</f>
        <v>0</v>
      </c>
      <c r="I197" s="9" t="str">
        <f t="shared" si="6"/>
        <v/>
      </c>
      <c r="J197" s="9" t="str">
        <f>IF(G197="","",IF(OR(G197='New EMI Calculator'!$H$9,G197='New EMI Calculator'!$H$9+1,G197='New EMI Calculator'!$H$9+2,G197='New EMI Calculator'!$H$9+3,G197='New EMI Calculator'!$H$9+4,G197='New EMI Calculator'!$H$9+5),I197,H197-I197))</f>
        <v/>
      </c>
      <c r="K197" s="9" t="str">
        <f>IF(AND(H197&lt;&gt;0,H197&lt;EMI),0,IF(G197="","",IF(K196&lt;=0,0,IF(OR(G197='New EMI Calculator'!$H$9,G197='New EMI Calculator'!$H$9+1,G197='New EMI Calculator'!$H$9+2,G197='New EMI Calculator'!$H$9+3,G197='New EMI Calculator'!$H$9+4,G197='New EMI Calculator'!$H$9+5),K196+J197,K196-J197))))</f>
        <v/>
      </c>
      <c r="L197" s="23"/>
    </row>
    <row r="198" spans="6:12" ht="15.75">
      <c r="F198" s="23"/>
      <c r="G198" s="8" t="str">
        <f t="shared" si="7"/>
        <v/>
      </c>
      <c r="H198" s="9">
        <f>IF(G198="",0,IF(K197&lt;EMI,K197,IF(G198="",NA(),IF(OR(G198='New EMI Calculator'!$H$9,G198='New EMI Calculator'!$H$9+1,G198='New EMI Calculator'!$H$9+2,G198='New EMI Calculator'!$H$9+3,G198='New EMI Calculator'!$H$9+4,G198='New EMI Calculator'!$H$9+5),0,EMI))))</f>
        <v>0</v>
      </c>
      <c r="I198" s="9" t="str">
        <f t="shared" si="6"/>
        <v/>
      </c>
      <c r="J198" s="9" t="str">
        <f>IF(G198="","",IF(OR(G198='New EMI Calculator'!$H$9,G198='New EMI Calculator'!$H$9+1,G198='New EMI Calculator'!$H$9+2,G198='New EMI Calculator'!$H$9+3,G198='New EMI Calculator'!$H$9+4,G198='New EMI Calculator'!$H$9+5),I198,H198-I198))</f>
        <v/>
      </c>
      <c r="K198" s="9" t="str">
        <f>IF(AND(H198&lt;&gt;0,H198&lt;EMI),0,IF(G198="","",IF(K197&lt;=0,0,IF(OR(G198='New EMI Calculator'!$H$9,G198='New EMI Calculator'!$H$9+1,G198='New EMI Calculator'!$H$9+2,G198='New EMI Calculator'!$H$9+3,G198='New EMI Calculator'!$H$9+4,G198='New EMI Calculator'!$H$9+5),K197+J198,K197-J198))))</f>
        <v/>
      </c>
      <c r="L198" s="23"/>
    </row>
    <row r="199" spans="6:12" ht="15.75">
      <c r="F199" s="23"/>
      <c r="G199" s="8" t="str">
        <f t="shared" si="7"/>
        <v/>
      </c>
      <c r="H199" s="9">
        <f>IF(G199="",0,IF(K198&lt;EMI,K198,IF(G199="",NA(),IF(OR(G199='New EMI Calculator'!$H$9,G199='New EMI Calculator'!$H$9+1,G199='New EMI Calculator'!$H$9+2,G199='New EMI Calculator'!$H$9+3,G199='New EMI Calculator'!$H$9+4,G199='New EMI Calculator'!$H$9+5),0,EMI))))</f>
        <v>0</v>
      </c>
      <c r="I199" s="9" t="str">
        <f t="shared" si="6"/>
        <v/>
      </c>
      <c r="J199" s="9" t="str">
        <f>IF(G199="","",IF(OR(G199='New EMI Calculator'!$H$9,G199='New EMI Calculator'!$H$9+1,G199='New EMI Calculator'!$H$9+2,G199='New EMI Calculator'!$H$9+3,G199='New EMI Calculator'!$H$9+4,G199='New EMI Calculator'!$H$9+5),I199,H199-I199))</f>
        <v/>
      </c>
      <c r="K199" s="9" t="str">
        <f>IF(AND(H199&lt;&gt;0,H199&lt;EMI),0,IF(G199="","",IF(K198&lt;=0,0,IF(OR(G199='New EMI Calculator'!$H$9,G199='New EMI Calculator'!$H$9+1,G199='New EMI Calculator'!$H$9+2,G199='New EMI Calculator'!$H$9+3,G199='New EMI Calculator'!$H$9+4,G199='New EMI Calculator'!$H$9+5),K198+J199,K198-J199))))</f>
        <v/>
      </c>
      <c r="L199" s="23"/>
    </row>
    <row r="200" spans="6:12" ht="15.75">
      <c r="F200" s="23"/>
      <c r="G200" s="8" t="str">
        <f t="shared" si="7"/>
        <v/>
      </c>
      <c r="H200" s="9">
        <f>IF(G200="",0,IF(K199&lt;EMI,K199,IF(G200="",NA(),IF(OR(G200='New EMI Calculator'!$H$9,G200='New EMI Calculator'!$H$9+1,G200='New EMI Calculator'!$H$9+2,G200='New EMI Calculator'!$H$9+3,G200='New EMI Calculator'!$H$9+4,G200='New EMI Calculator'!$H$9+5),0,EMI))))</f>
        <v>0</v>
      </c>
      <c r="I200" s="9" t="str">
        <f t="shared" si="6"/>
        <v/>
      </c>
      <c r="J200" s="9" t="str">
        <f>IF(G200="","",IF(OR(G200='New EMI Calculator'!$H$9,G200='New EMI Calculator'!$H$9+1,G200='New EMI Calculator'!$H$9+2,G200='New EMI Calculator'!$H$9+3,G200='New EMI Calculator'!$H$9+4,G200='New EMI Calculator'!$H$9+5),I200,H200-I200))</f>
        <v/>
      </c>
      <c r="K200" s="9" t="str">
        <f>IF(AND(H200&lt;&gt;0,H200&lt;EMI),0,IF(G200="","",IF(K199&lt;=0,0,IF(OR(G200='New EMI Calculator'!$H$9,G200='New EMI Calculator'!$H$9+1,G200='New EMI Calculator'!$H$9+2,G200='New EMI Calculator'!$H$9+3,G200='New EMI Calculator'!$H$9+4,G200='New EMI Calculator'!$H$9+5),K199+J200,K199-J200))))</f>
        <v/>
      </c>
      <c r="L200" s="23"/>
    </row>
    <row r="201" spans="6:12" ht="15.75">
      <c r="F201" s="23"/>
      <c r="G201" s="8" t="str">
        <f t="shared" si="7"/>
        <v/>
      </c>
      <c r="H201" s="9">
        <f>IF(G201="",0,IF(K200&lt;EMI,K200,IF(G201="",NA(),IF(OR(G201='New EMI Calculator'!$H$9,G201='New EMI Calculator'!$H$9+1,G201='New EMI Calculator'!$H$9+2,G201='New EMI Calculator'!$H$9+3,G201='New EMI Calculator'!$H$9+4,G201='New EMI Calculator'!$H$9+5),0,EMI))))</f>
        <v>0</v>
      </c>
      <c r="I201" s="9" t="str">
        <f t="shared" si="6"/>
        <v/>
      </c>
      <c r="J201" s="9" t="str">
        <f>IF(G201="","",IF(OR(G201='New EMI Calculator'!$H$9,G201='New EMI Calculator'!$H$9+1,G201='New EMI Calculator'!$H$9+2,G201='New EMI Calculator'!$H$9+3,G201='New EMI Calculator'!$H$9+4,G201='New EMI Calculator'!$H$9+5),I201,H201-I201))</f>
        <v/>
      </c>
      <c r="K201" s="9" t="str">
        <f>IF(AND(H201&lt;&gt;0,H201&lt;EMI),0,IF(G201="","",IF(K200&lt;=0,0,IF(OR(G201='New EMI Calculator'!$H$9,G201='New EMI Calculator'!$H$9+1,G201='New EMI Calculator'!$H$9+2,G201='New EMI Calculator'!$H$9+3,G201='New EMI Calculator'!$H$9+4,G201='New EMI Calculator'!$H$9+5),K200+J201,K200-J201))))</f>
        <v/>
      </c>
      <c r="L201" s="23"/>
    </row>
    <row r="202" spans="6:12" ht="15.75">
      <c r="F202" s="23"/>
      <c r="G202" s="8" t="str">
        <f t="shared" si="7"/>
        <v/>
      </c>
      <c r="H202" s="9">
        <f>IF(G202="",0,IF(K201&lt;EMI,K201,IF(G202="",NA(),IF(OR(G202='New EMI Calculator'!$H$9,G202='New EMI Calculator'!$H$9+1,G202='New EMI Calculator'!$H$9+2,G202='New EMI Calculator'!$H$9+3,G202='New EMI Calculator'!$H$9+4,G202='New EMI Calculator'!$H$9+5),0,EMI))))</f>
        <v>0</v>
      </c>
      <c r="I202" s="9" t="str">
        <f t="shared" si="6"/>
        <v/>
      </c>
      <c r="J202" s="9" t="str">
        <f>IF(G202="","",IF(OR(G202='New EMI Calculator'!$H$9,G202='New EMI Calculator'!$H$9+1,G202='New EMI Calculator'!$H$9+2,G202='New EMI Calculator'!$H$9+3,G202='New EMI Calculator'!$H$9+4,G202='New EMI Calculator'!$H$9+5),I202,H202-I202))</f>
        <v/>
      </c>
      <c r="K202" s="9" t="str">
        <f>IF(AND(H202&lt;&gt;0,H202&lt;EMI),0,IF(G202="","",IF(K201&lt;=0,0,IF(OR(G202='New EMI Calculator'!$H$9,G202='New EMI Calculator'!$H$9+1,G202='New EMI Calculator'!$H$9+2,G202='New EMI Calculator'!$H$9+3,G202='New EMI Calculator'!$H$9+4,G202='New EMI Calculator'!$H$9+5),K201+J202,K201-J202))))</f>
        <v/>
      </c>
      <c r="L202" s="23"/>
    </row>
    <row r="203" spans="6:12" ht="15.75">
      <c r="F203" s="23"/>
      <c r="G203" s="8" t="str">
        <f t="shared" si="7"/>
        <v/>
      </c>
      <c r="H203" s="9">
        <f>IF(G203="",0,IF(K202&lt;EMI,K202,IF(G203="",NA(),IF(OR(G203='New EMI Calculator'!$H$9,G203='New EMI Calculator'!$H$9+1,G203='New EMI Calculator'!$H$9+2,G203='New EMI Calculator'!$H$9+3,G203='New EMI Calculator'!$H$9+4,G203='New EMI Calculator'!$H$9+5),0,EMI))))</f>
        <v>0</v>
      </c>
      <c r="I203" s="9" t="str">
        <f t="shared" si="6"/>
        <v/>
      </c>
      <c r="J203" s="9" t="str">
        <f>IF(G203="","",IF(OR(G203='New EMI Calculator'!$H$9,G203='New EMI Calculator'!$H$9+1,G203='New EMI Calculator'!$H$9+2,G203='New EMI Calculator'!$H$9+3,G203='New EMI Calculator'!$H$9+4,G203='New EMI Calculator'!$H$9+5),I203,H203-I203))</f>
        <v/>
      </c>
      <c r="K203" s="9" t="str">
        <f>IF(AND(H203&lt;&gt;0,H203&lt;EMI),0,IF(G203="","",IF(K202&lt;=0,0,IF(OR(G203='New EMI Calculator'!$H$9,G203='New EMI Calculator'!$H$9+1,G203='New EMI Calculator'!$H$9+2,G203='New EMI Calculator'!$H$9+3,G203='New EMI Calculator'!$H$9+4,G203='New EMI Calculator'!$H$9+5),K202+J203,K202-J203))))</f>
        <v/>
      </c>
      <c r="L203" s="23"/>
    </row>
    <row r="204" spans="6:12" ht="15.75">
      <c r="F204" s="23"/>
      <c r="G204" s="8" t="str">
        <f t="shared" si="7"/>
        <v/>
      </c>
      <c r="H204" s="9">
        <f>IF(G204="",0,IF(K203&lt;EMI,K203,IF(G204="",NA(),IF(OR(G204='New EMI Calculator'!$H$9,G204='New EMI Calculator'!$H$9+1,G204='New EMI Calculator'!$H$9+2,G204='New EMI Calculator'!$H$9+3,G204='New EMI Calculator'!$H$9+4,G204='New EMI Calculator'!$H$9+5),0,EMI))))</f>
        <v>0</v>
      </c>
      <c r="I204" s="9" t="str">
        <f t="shared" si="6"/>
        <v/>
      </c>
      <c r="J204" s="9" t="str">
        <f>IF(G204="","",IF(OR(G204='New EMI Calculator'!$H$9,G204='New EMI Calculator'!$H$9+1,G204='New EMI Calculator'!$H$9+2,G204='New EMI Calculator'!$H$9+3,G204='New EMI Calculator'!$H$9+4,G204='New EMI Calculator'!$H$9+5),I204,H204-I204))</f>
        <v/>
      </c>
      <c r="K204" s="9" t="str">
        <f>IF(AND(H204&lt;&gt;0,H204&lt;EMI),0,IF(G204="","",IF(K203&lt;=0,0,IF(OR(G204='New EMI Calculator'!$H$9,G204='New EMI Calculator'!$H$9+1,G204='New EMI Calculator'!$H$9+2,G204='New EMI Calculator'!$H$9+3,G204='New EMI Calculator'!$H$9+4,G204='New EMI Calculator'!$H$9+5),K203+J204,K203-J204))))</f>
        <v/>
      </c>
      <c r="L204" s="23"/>
    </row>
    <row r="205" spans="6:12" ht="15.75">
      <c r="F205" s="23"/>
      <c r="G205" s="8" t="str">
        <f t="shared" si="7"/>
        <v/>
      </c>
      <c r="H205" s="9">
        <f>IF(G205="",0,IF(K204&lt;EMI,K204,IF(G205="",NA(),IF(OR(G205='New EMI Calculator'!$H$9,G205='New EMI Calculator'!$H$9+1,G205='New EMI Calculator'!$H$9+2,G205='New EMI Calculator'!$H$9+3,G205='New EMI Calculator'!$H$9+4,G205='New EMI Calculator'!$H$9+5),0,EMI))))</f>
        <v>0</v>
      </c>
      <c r="I205" s="9" t="str">
        <f t="shared" si="6"/>
        <v/>
      </c>
      <c r="J205" s="9" t="str">
        <f>IF(G205="","",IF(OR(G205='New EMI Calculator'!$H$9,G205='New EMI Calculator'!$H$9+1,G205='New EMI Calculator'!$H$9+2,G205='New EMI Calculator'!$H$9+3,G205='New EMI Calculator'!$H$9+4,G205='New EMI Calculator'!$H$9+5),I205,H205-I205))</f>
        <v/>
      </c>
      <c r="K205" s="9" t="str">
        <f>IF(AND(H205&lt;&gt;0,H205&lt;EMI),0,IF(G205="","",IF(K204&lt;=0,0,IF(OR(G205='New EMI Calculator'!$H$9,G205='New EMI Calculator'!$H$9+1,G205='New EMI Calculator'!$H$9+2,G205='New EMI Calculator'!$H$9+3,G205='New EMI Calculator'!$H$9+4,G205='New EMI Calculator'!$H$9+5),K204+J205,K204-J205))))</f>
        <v/>
      </c>
      <c r="L205" s="23"/>
    </row>
    <row r="206" spans="6:12" ht="15.75">
      <c r="F206" s="23"/>
      <c r="G206" s="8" t="str">
        <f t="shared" si="7"/>
        <v/>
      </c>
      <c r="H206" s="9">
        <f>IF(G206="",0,IF(K205&lt;EMI,K205,IF(G206="",NA(),IF(OR(G206='New EMI Calculator'!$H$9,G206='New EMI Calculator'!$H$9+1,G206='New EMI Calculator'!$H$9+2,G206='New EMI Calculator'!$H$9+3,G206='New EMI Calculator'!$H$9+4,G206='New EMI Calculator'!$H$9+5),0,EMI))))</f>
        <v>0</v>
      </c>
      <c r="I206" s="9" t="str">
        <f t="shared" si="6"/>
        <v/>
      </c>
      <c r="J206" s="9" t="str">
        <f>IF(G206="","",IF(OR(G206='New EMI Calculator'!$H$9,G206='New EMI Calculator'!$H$9+1,G206='New EMI Calculator'!$H$9+2,G206='New EMI Calculator'!$H$9+3,G206='New EMI Calculator'!$H$9+4,G206='New EMI Calculator'!$H$9+5),I206,H206-I206))</f>
        <v/>
      </c>
      <c r="K206" s="9" t="str">
        <f>IF(AND(H206&lt;&gt;0,H206&lt;EMI),0,IF(G206="","",IF(K205&lt;=0,0,IF(OR(G206='New EMI Calculator'!$H$9,G206='New EMI Calculator'!$H$9+1,G206='New EMI Calculator'!$H$9+2,G206='New EMI Calculator'!$H$9+3,G206='New EMI Calculator'!$H$9+4,G206='New EMI Calculator'!$H$9+5),K205+J206,K205-J206))))</f>
        <v/>
      </c>
      <c r="L206" s="23"/>
    </row>
    <row r="207" spans="6:12" ht="15.75">
      <c r="F207" s="23"/>
      <c r="G207" s="8" t="str">
        <f t="shared" si="7"/>
        <v/>
      </c>
      <c r="H207" s="9">
        <f>IF(G207="",0,IF(K206&lt;EMI,K206,IF(G207="",NA(),IF(OR(G207='New EMI Calculator'!$H$9,G207='New EMI Calculator'!$H$9+1,G207='New EMI Calculator'!$H$9+2,G207='New EMI Calculator'!$H$9+3,G207='New EMI Calculator'!$H$9+4,G207='New EMI Calculator'!$H$9+5),0,EMI))))</f>
        <v>0</v>
      </c>
      <c r="I207" s="9" t="str">
        <f t="shared" si="6"/>
        <v/>
      </c>
      <c r="J207" s="9" t="str">
        <f>IF(G207="","",IF(OR(G207='New EMI Calculator'!$H$9,G207='New EMI Calculator'!$H$9+1,G207='New EMI Calculator'!$H$9+2,G207='New EMI Calculator'!$H$9+3,G207='New EMI Calculator'!$H$9+4,G207='New EMI Calculator'!$H$9+5),I207,H207-I207))</f>
        <v/>
      </c>
      <c r="K207" s="9" t="str">
        <f>IF(AND(H207&lt;&gt;0,H207&lt;EMI),0,IF(G207="","",IF(K206&lt;=0,0,IF(OR(G207='New EMI Calculator'!$H$9,G207='New EMI Calculator'!$H$9+1,G207='New EMI Calculator'!$H$9+2,G207='New EMI Calculator'!$H$9+3,G207='New EMI Calculator'!$H$9+4,G207='New EMI Calculator'!$H$9+5),K206+J207,K206-J207))))</f>
        <v/>
      </c>
      <c r="L207" s="23"/>
    </row>
    <row r="208" spans="6:12" ht="15.75">
      <c r="F208" s="23"/>
      <c r="G208" s="8" t="str">
        <f t="shared" si="7"/>
        <v/>
      </c>
      <c r="H208" s="9">
        <f>IF(G208="",0,IF(K207&lt;EMI,K207,IF(G208="",NA(),IF(OR(G208='New EMI Calculator'!$H$9,G208='New EMI Calculator'!$H$9+1,G208='New EMI Calculator'!$H$9+2,G208='New EMI Calculator'!$H$9+3,G208='New EMI Calculator'!$H$9+4,G208='New EMI Calculator'!$H$9+5),0,EMI))))</f>
        <v>0</v>
      </c>
      <c r="I208" s="9" t="str">
        <f t="shared" si="6"/>
        <v/>
      </c>
      <c r="J208" s="9" t="str">
        <f>IF(G208="","",IF(OR(G208='New EMI Calculator'!$H$9,G208='New EMI Calculator'!$H$9+1,G208='New EMI Calculator'!$H$9+2,G208='New EMI Calculator'!$H$9+3,G208='New EMI Calculator'!$H$9+4,G208='New EMI Calculator'!$H$9+5),I208,H208-I208))</f>
        <v/>
      </c>
      <c r="K208" s="9" t="str">
        <f>IF(AND(H208&lt;&gt;0,H208&lt;EMI),0,IF(G208="","",IF(K207&lt;=0,0,IF(OR(G208='New EMI Calculator'!$H$9,G208='New EMI Calculator'!$H$9+1,G208='New EMI Calculator'!$H$9+2,G208='New EMI Calculator'!$H$9+3,G208='New EMI Calculator'!$H$9+4,G208='New EMI Calculator'!$H$9+5),K207+J208,K207-J208))))</f>
        <v/>
      </c>
      <c r="L208" s="23"/>
    </row>
    <row r="209" spans="6:12" ht="15.75">
      <c r="F209" s="23"/>
      <c r="G209" s="8" t="str">
        <f t="shared" si="7"/>
        <v/>
      </c>
      <c r="H209" s="9">
        <f>IF(G209="",0,IF(K208&lt;EMI,K208,IF(G209="",NA(),IF(OR(G209='New EMI Calculator'!$H$9,G209='New EMI Calculator'!$H$9+1,G209='New EMI Calculator'!$H$9+2,G209='New EMI Calculator'!$H$9+3,G209='New EMI Calculator'!$H$9+4,G209='New EMI Calculator'!$H$9+5),0,EMI))))</f>
        <v>0</v>
      </c>
      <c r="I209" s="9" t="str">
        <f t="shared" si="6"/>
        <v/>
      </c>
      <c r="J209" s="9" t="str">
        <f>IF(G209="","",IF(OR(G209='New EMI Calculator'!$H$9,G209='New EMI Calculator'!$H$9+1,G209='New EMI Calculator'!$H$9+2,G209='New EMI Calculator'!$H$9+3,G209='New EMI Calculator'!$H$9+4,G209='New EMI Calculator'!$H$9+5),I209,H209-I209))</f>
        <v/>
      </c>
      <c r="K209" s="9" t="str">
        <f>IF(AND(H209&lt;&gt;0,H209&lt;EMI),0,IF(G209="","",IF(K208&lt;=0,0,IF(OR(G209='New EMI Calculator'!$H$9,G209='New EMI Calculator'!$H$9+1,G209='New EMI Calculator'!$H$9+2,G209='New EMI Calculator'!$H$9+3,G209='New EMI Calculator'!$H$9+4,G209='New EMI Calculator'!$H$9+5),K208+J209,K208-J209))))</f>
        <v/>
      </c>
      <c r="L209" s="23"/>
    </row>
    <row r="210" spans="6:12" ht="15.75">
      <c r="F210" s="23"/>
      <c r="G210" s="8" t="str">
        <f t="shared" si="7"/>
        <v/>
      </c>
      <c r="H210" s="9">
        <f>IF(G210="",0,IF(K209&lt;EMI,K209,IF(G210="",NA(),IF(OR(G210='New EMI Calculator'!$H$9,G210='New EMI Calculator'!$H$9+1,G210='New EMI Calculator'!$H$9+2,G210='New EMI Calculator'!$H$9+3,G210='New EMI Calculator'!$H$9+4,G210='New EMI Calculator'!$H$9+5),0,EMI))))</f>
        <v>0</v>
      </c>
      <c r="I210" s="9" t="str">
        <f t="shared" si="6"/>
        <v/>
      </c>
      <c r="J210" s="9" t="str">
        <f>IF(G210="","",IF(OR(G210='New EMI Calculator'!$H$9,G210='New EMI Calculator'!$H$9+1,G210='New EMI Calculator'!$H$9+2,G210='New EMI Calculator'!$H$9+3,G210='New EMI Calculator'!$H$9+4,G210='New EMI Calculator'!$H$9+5),I210,H210-I210))</f>
        <v/>
      </c>
      <c r="K210" s="9" t="str">
        <f>IF(AND(H210&lt;&gt;0,H210&lt;EMI),0,IF(G210="","",IF(K209&lt;=0,0,IF(OR(G210='New EMI Calculator'!$H$9,G210='New EMI Calculator'!$H$9+1,G210='New EMI Calculator'!$H$9+2,G210='New EMI Calculator'!$H$9+3,G210='New EMI Calculator'!$H$9+4,G210='New EMI Calculator'!$H$9+5),K209+J210,K209-J210))))</f>
        <v/>
      </c>
      <c r="L210" s="23"/>
    </row>
    <row r="211" spans="6:12" ht="15.75">
      <c r="F211" s="23"/>
      <c r="G211" s="8" t="str">
        <f t="shared" si="7"/>
        <v/>
      </c>
      <c r="H211" s="9">
        <f>IF(G211="",0,IF(K210&lt;EMI,K210,IF(G211="",NA(),IF(OR(G211='New EMI Calculator'!$H$9,G211='New EMI Calculator'!$H$9+1,G211='New EMI Calculator'!$H$9+2,G211='New EMI Calculator'!$H$9+3,G211='New EMI Calculator'!$H$9+4,G211='New EMI Calculator'!$H$9+5),0,EMI))))</f>
        <v>0</v>
      </c>
      <c r="I211" s="9" t="str">
        <f t="shared" si="6"/>
        <v/>
      </c>
      <c r="J211" s="9" t="str">
        <f>IF(G211="","",IF(OR(G211='New EMI Calculator'!$H$9,G211='New EMI Calculator'!$H$9+1,G211='New EMI Calculator'!$H$9+2,G211='New EMI Calculator'!$H$9+3,G211='New EMI Calculator'!$H$9+4,G211='New EMI Calculator'!$H$9+5),I211,H211-I211))</f>
        <v/>
      </c>
      <c r="K211" s="9" t="str">
        <f>IF(AND(H211&lt;&gt;0,H211&lt;EMI),0,IF(G211="","",IF(K210&lt;=0,0,IF(OR(G211='New EMI Calculator'!$H$9,G211='New EMI Calculator'!$H$9+1,G211='New EMI Calculator'!$H$9+2,G211='New EMI Calculator'!$H$9+3,G211='New EMI Calculator'!$H$9+4,G211='New EMI Calculator'!$H$9+5),K210+J211,K210-J211))))</f>
        <v/>
      </c>
      <c r="L211" s="23"/>
    </row>
    <row r="212" spans="6:12" ht="15.75">
      <c r="F212" s="23"/>
      <c r="G212" s="8" t="str">
        <f t="shared" si="7"/>
        <v/>
      </c>
      <c r="H212" s="9">
        <f>IF(G212="",0,IF(K211&lt;EMI,K211,IF(G212="",NA(),IF(OR(G212='New EMI Calculator'!$H$9,G212='New EMI Calculator'!$H$9+1,G212='New EMI Calculator'!$H$9+2,G212='New EMI Calculator'!$H$9+3,G212='New EMI Calculator'!$H$9+4,G212='New EMI Calculator'!$H$9+5),0,EMI))))</f>
        <v>0</v>
      </c>
      <c r="I212" s="9" t="str">
        <f t="shared" si="6"/>
        <v/>
      </c>
      <c r="J212" s="9" t="str">
        <f>IF(G212="","",IF(OR(G212='New EMI Calculator'!$H$9,G212='New EMI Calculator'!$H$9+1,G212='New EMI Calculator'!$H$9+2,G212='New EMI Calculator'!$H$9+3,G212='New EMI Calculator'!$H$9+4,G212='New EMI Calculator'!$H$9+5),I212,H212-I212))</f>
        <v/>
      </c>
      <c r="K212" s="9" t="str">
        <f>IF(AND(H212&lt;&gt;0,H212&lt;EMI),0,IF(G212="","",IF(K211&lt;=0,0,IF(OR(G212='New EMI Calculator'!$H$9,G212='New EMI Calculator'!$H$9+1,G212='New EMI Calculator'!$H$9+2,G212='New EMI Calculator'!$H$9+3,G212='New EMI Calculator'!$H$9+4,G212='New EMI Calculator'!$H$9+5),K211+J212,K211-J212))))</f>
        <v/>
      </c>
      <c r="L212" s="23"/>
    </row>
    <row r="213" spans="6:12" ht="15.75">
      <c r="F213" s="23"/>
      <c r="G213" s="8" t="str">
        <f t="shared" si="7"/>
        <v/>
      </c>
      <c r="H213" s="9">
        <f>IF(G213="",0,IF(K212&lt;EMI,K212,IF(G213="",NA(),IF(OR(G213='New EMI Calculator'!$H$9,G213='New EMI Calculator'!$H$9+1,G213='New EMI Calculator'!$H$9+2,G213='New EMI Calculator'!$H$9+3,G213='New EMI Calculator'!$H$9+4,G213='New EMI Calculator'!$H$9+5),0,EMI))))</f>
        <v>0</v>
      </c>
      <c r="I213" s="9" t="str">
        <f t="shared" si="6"/>
        <v/>
      </c>
      <c r="J213" s="9" t="str">
        <f>IF(G213="","",IF(OR(G213='New EMI Calculator'!$H$9,G213='New EMI Calculator'!$H$9+1,G213='New EMI Calculator'!$H$9+2,G213='New EMI Calculator'!$H$9+3,G213='New EMI Calculator'!$H$9+4,G213='New EMI Calculator'!$H$9+5),I213,H213-I213))</f>
        <v/>
      </c>
      <c r="K213" s="9" t="str">
        <f>IF(AND(H213&lt;&gt;0,H213&lt;EMI),0,IF(G213="","",IF(K212&lt;=0,0,IF(OR(G213='New EMI Calculator'!$H$9,G213='New EMI Calculator'!$H$9+1,G213='New EMI Calculator'!$H$9+2,G213='New EMI Calculator'!$H$9+3,G213='New EMI Calculator'!$H$9+4,G213='New EMI Calculator'!$H$9+5),K212+J213,K212-J213))))</f>
        <v/>
      </c>
      <c r="L213" s="23"/>
    </row>
    <row r="214" spans="6:12" ht="15.75">
      <c r="F214" s="23"/>
      <c r="G214" s="8" t="str">
        <f t="shared" si="7"/>
        <v/>
      </c>
      <c r="H214" s="9">
        <f>IF(G214="",0,IF(K213&lt;EMI,K213,IF(G214="",NA(),IF(OR(G214='New EMI Calculator'!$H$9,G214='New EMI Calculator'!$H$9+1,G214='New EMI Calculator'!$H$9+2,G214='New EMI Calculator'!$H$9+3,G214='New EMI Calculator'!$H$9+4,G214='New EMI Calculator'!$H$9+5),0,EMI))))</f>
        <v>0</v>
      </c>
      <c r="I214" s="9" t="str">
        <f t="shared" si="6"/>
        <v/>
      </c>
      <c r="J214" s="9" t="str">
        <f>IF(G214="","",IF(OR(G214='New EMI Calculator'!$H$9,G214='New EMI Calculator'!$H$9+1,G214='New EMI Calculator'!$H$9+2,G214='New EMI Calculator'!$H$9+3,G214='New EMI Calculator'!$H$9+4,G214='New EMI Calculator'!$H$9+5),I214,H214-I214))</f>
        <v/>
      </c>
      <c r="K214" s="9" t="str">
        <f>IF(AND(H214&lt;&gt;0,H214&lt;EMI),0,IF(G214="","",IF(K213&lt;=0,0,IF(OR(G214='New EMI Calculator'!$H$9,G214='New EMI Calculator'!$H$9+1,G214='New EMI Calculator'!$H$9+2,G214='New EMI Calculator'!$H$9+3,G214='New EMI Calculator'!$H$9+4,G214='New EMI Calculator'!$H$9+5),K213+J214,K213-J214))))</f>
        <v/>
      </c>
      <c r="L214" s="23"/>
    </row>
    <row r="215" spans="6:12" ht="15.75">
      <c r="F215" s="23"/>
      <c r="G215" s="8" t="str">
        <f t="shared" si="7"/>
        <v/>
      </c>
      <c r="H215" s="9">
        <f>IF(G215="",0,IF(K214&lt;EMI,K214,IF(G215="",NA(),IF(OR(G215='New EMI Calculator'!$H$9,G215='New EMI Calculator'!$H$9+1,G215='New EMI Calculator'!$H$9+2,G215='New EMI Calculator'!$H$9+3,G215='New EMI Calculator'!$H$9+4,G215='New EMI Calculator'!$H$9+5),0,EMI))))</f>
        <v>0</v>
      </c>
      <c r="I215" s="9" t="str">
        <f t="shared" si="6"/>
        <v/>
      </c>
      <c r="J215" s="9" t="str">
        <f>IF(G215="","",IF(OR(G215='New EMI Calculator'!$H$9,G215='New EMI Calculator'!$H$9+1,G215='New EMI Calculator'!$H$9+2,G215='New EMI Calculator'!$H$9+3,G215='New EMI Calculator'!$H$9+4,G215='New EMI Calculator'!$H$9+5),I215,H215-I215))</f>
        <v/>
      </c>
      <c r="K215" s="9" t="str">
        <f>IF(AND(H215&lt;&gt;0,H215&lt;EMI),0,IF(G215="","",IF(K214&lt;=0,0,IF(OR(G215='New EMI Calculator'!$H$9,G215='New EMI Calculator'!$H$9+1,G215='New EMI Calculator'!$H$9+2,G215='New EMI Calculator'!$H$9+3,G215='New EMI Calculator'!$H$9+4,G215='New EMI Calculator'!$H$9+5),K214+J215,K214-J215))))</f>
        <v/>
      </c>
      <c r="L215" s="23"/>
    </row>
    <row r="216" spans="6:12" ht="15.75">
      <c r="F216" s="23"/>
      <c r="G216" s="8" t="str">
        <f t="shared" si="7"/>
        <v/>
      </c>
      <c r="H216" s="9">
        <f>IF(G216="",0,IF(K215&lt;EMI,K215,IF(G216="",NA(),IF(OR(G216='New EMI Calculator'!$H$9,G216='New EMI Calculator'!$H$9+1,G216='New EMI Calculator'!$H$9+2,G216='New EMI Calculator'!$H$9+3,G216='New EMI Calculator'!$H$9+4,G216='New EMI Calculator'!$H$9+5),0,EMI))))</f>
        <v>0</v>
      </c>
      <c r="I216" s="9" t="str">
        <f t="shared" si="6"/>
        <v/>
      </c>
      <c r="J216" s="9" t="str">
        <f>IF(G216="","",IF(OR(G216='New EMI Calculator'!$H$9,G216='New EMI Calculator'!$H$9+1,G216='New EMI Calculator'!$H$9+2,G216='New EMI Calculator'!$H$9+3,G216='New EMI Calculator'!$H$9+4,G216='New EMI Calculator'!$H$9+5),I216,H216-I216))</f>
        <v/>
      </c>
      <c r="K216" s="9" t="str">
        <f>IF(AND(H216&lt;&gt;0,H216&lt;EMI),0,IF(G216="","",IF(K215&lt;=0,0,IF(OR(G216='New EMI Calculator'!$H$9,G216='New EMI Calculator'!$H$9+1,G216='New EMI Calculator'!$H$9+2,G216='New EMI Calculator'!$H$9+3,G216='New EMI Calculator'!$H$9+4,G216='New EMI Calculator'!$H$9+5),K215+J216,K215-J216))))</f>
        <v/>
      </c>
      <c r="L216" s="23"/>
    </row>
    <row r="217" spans="6:12" ht="15.75">
      <c r="F217" s="23"/>
      <c r="G217" s="8" t="str">
        <f t="shared" si="7"/>
        <v/>
      </c>
      <c r="H217" s="9">
        <f>IF(G217="",0,IF(K216&lt;EMI,K216,IF(G217="",NA(),IF(OR(G217='New EMI Calculator'!$H$9,G217='New EMI Calculator'!$H$9+1,G217='New EMI Calculator'!$H$9+2,G217='New EMI Calculator'!$H$9+3,G217='New EMI Calculator'!$H$9+4,G217='New EMI Calculator'!$H$9+5),0,EMI))))</f>
        <v>0</v>
      </c>
      <c r="I217" s="9" t="str">
        <f t="shared" si="6"/>
        <v/>
      </c>
      <c r="J217" s="9" t="str">
        <f>IF(G217="","",IF(OR(G217='New EMI Calculator'!$H$9,G217='New EMI Calculator'!$H$9+1,G217='New EMI Calculator'!$H$9+2,G217='New EMI Calculator'!$H$9+3,G217='New EMI Calculator'!$H$9+4,G217='New EMI Calculator'!$H$9+5),I217,H217-I217))</f>
        <v/>
      </c>
      <c r="K217" s="9" t="str">
        <f>IF(AND(H217&lt;&gt;0,H217&lt;EMI),0,IF(G217="","",IF(K216&lt;=0,0,IF(OR(G217='New EMI Calculator'!$H$9,G217='New EMI Calculator'!$H$9+1,G217='New EMI Calculator'!$H$9+2,G217='New EMI Calculator'!$H$9+3,G217='New EMI Calculator'!$H$9+4,G217='New EMI Calculator'!$H$9+5),K216+J217,K216-J217))))</f>
        <v/>
      </c>
      <c r="L217" s="23"/>
    </row>
    <row r="218" spans="6:12" ht="15.75">
      <c r="F218" s="23"/>
      <c r="G218" s="8" t="str">
        <f t="shared" si="7"/>
        <v/>
      </c>
      <c r="H218" s="9">
        <f>IF(G218="",0,IF(K217&lt;EMI,K217,IF(G218="",NA(),IF(OR(G218='New EMI Calculator'!$H$9,G218='New EMI Calculator'!$H$9+1,G218='New EMI Calculator'!$H$9+2,G218='New EMI Calculator'!$H$9+3,G218='New EMI Calculator'!$H$9+4,G218='New EMI Calculator'!$H$9+5),0,EMI))))</f>
        <v>0</v>
      </c>
      <c r="I218" s="9" t="str">
        <f t="shared" si="6"/>
        <v/>
      </c>
      <c r="J218" s="9" t="str">
        <f>IF(G218="","",IF(OR(G218='New EMI Calculator'!$H$9,G218='New EMI Calculator'!$H$9+1,G218='New EMI Calculator'!$H$9+2,G218='New EMI Calculator'!$H$9+3,G218='New EMI Calculator'!$H$9+4,G218='New EMI Calculator'!$H$9+5),I218,H218-I218))</f>
        <v/>
      </c>
      <c r="K218" s="9" t="str">
        <f>IF(AND(H218&lt;&gt;0,H218&lt;EMI),0,IF(G218="","",IF(K217&lt;=0,0,IF(OR(G218='New EMI Calculator'!$H$9,G218='New EMI Calculator'!$H$9+1,G218='New EMI Calculator'!$H$9+2,G218='New EMI Calculator'!$H$9+3,G218='New EMI Calculator'!$H$9+4,G218='New EMI Calculator'!$H$9+5),K217+J218,K217-J218))))</f>
        <v/>
      </c>
      <c r="L218" s="23"/>
    </row>
    <row r="219" spans="6:12" ht="15.75">
      <c r="F219" s="23"/>
      <c r="G219" s="8" t="str">
        <f t="shared" si="7"/>
        <v/>
      </c>
      <c r="H219" s="9">
        <f>IF(G219="",0,IF(K218&lt;EMI,K218,IF(G219="",NA(),IF(OR(G219='New EMI Calculator'!$H$9,G219='New EMI Calculator'!$H$9+1,G219='New EMI Calculator'!$H$9+2,G219='New EMI Calculator'!$H$9+3,G219='New EMI Calculator'!$H$9+4,G219='New EMI Calculator'!$H$9+5),0,EMI))))</f>
        <v>0</v>
      </c>
      <c r="I219" s="9" t="str">
        <f t="shared" si="6"/>
        <v/>
      </c>
      <c r="J219" s="9" t="str">
        <f>IF(G219="","",IF(OR(G219='New EMI Calculator'!$H$9,G219='New EMI Calculator'!$H$9+1,G219='New EMI Calculator'!$H$9+2,G219='New EMI Calculator'!$H$9+3,G219='New EMI Calculator'!$H$9+4,G219='New EMI Calculator'!$H$9+5),I219,H219-I219))</f>
        <v/>
      </c>
      <c r="K219" s="9" t="str">
        <f>IF(AND(H219&lt;&gt;0,H219&lt;EMI),0,IF(G219="","",IF(K218&lt;=0,0,IF(OR(G219='New EMI Calculator'!$H$9,G219='New EMI Calculator'!$H$9+1,G219='New EMI Calculator'!$H$9+2,G219='New EMI Calculator'!$H$9+3,G219='New EMI Calculator'!$H$9+4,G219='New EMI Calculator'!$H$9+5),K218+J219,K218-J219))))</f>
        <v/>
      </c>
      <c r="L219" s="23"/>
    </row>
    <row r="220" spans="6:12" ht="15.75">
      <c r="F220" s="23"/>
      <c r="G220" s="8" t="str">
        <f t="shared" si="7"/>
        <v/>
      </c>
      <c r="H220" s="9">
        <f>IF(G220="",0,IF(K219&lt;EMI,K219,IF(G220="",NA(),IF(OR(G220='New EMI Calculator'!$H$9,G220='New EMI Calculator'!$H$9+1,G220='New EMI Calculator'!$H$9+2,G220='New EMI Calculator'!$H$9+3,G220='New EMI Calculator'!$H$9+4,G220='New EMI Calculator'!$H$9+5),0,EMI))))</f>
        <v>0</v>
      </c>
      <c r="I220" s="9" t="str">
        <f t="shared" si="6"/>
        <v/>
      </c>
      <c r="J220" s="9" t="str">
        <f>IF(G220="","",IF(OR(G220='New EMI Calculator'!$H$9,G220='New EMI Calculator'!$H$9+1,G220='New EMI Calculator'!$H$9+2,G220='New EMI Calculator'!$H$9+3,G220='New EMI Calculator'!$H$9+4,G220='New EMI Calculator'!$H$9+5),I220,H220-I220))</f>
        <v/>
      </c>
      <c r="K220" s="9" t="str">
        <f>IF(AND(H220&lt;&gt;0,H220&lt;EMI),0,IF(G220="","",IF(K219&lt;=0,0,IF(OR(G220='New EMI Calculator'!$H$9,G220='New EMI Calculator'!$H$9+1,G220='New EMI Calculator'!$H$9+2,G220='New EMI Calculator'!$H$9+3,G220='New EMI Calculator'!$H$9+4,G220='New EMI Calculator'!$H$9+5),K219+J220,K219-J220))))</f>
        <v/>
      </c>
      <c r="L220" s="23"/>
    </row>
    <row r="221" spans="6:12" ht="15.75">
      <c r="F221" s="23"/>
      <c r="G221" s="8" t="str">
        <f t="shared" si="7"/>
        <v/>
      </c>
      <c r="H221" s="9">
        <f>IF(G221="",0,IF(K220&lt;EMI,K220,IF(G221="",NA(),IF(OR(G221='New EMI Calculator'!$H$9,G221='New EMI Calculator'!$H$9+1,G221='New EMI Calculator'!$H$9+2,G221='New EMI Calculator'!$H$9+3,G221='New EMI Calculator'!$H$9+4,G221='New EMI Calculator'!$H$9+5),0,EMI))))</f>
        <v>0</v>
      </c>
      <c r="I221" s="9" t="str">
        <f t="shared" si="6"/>
        <v/>
      </c>
      <c r="J221" s="9" t="str">
        <f>IF(G221="","",IF(OR(G221='New EMI Calculator'!$H$9,G221='New EMI Calculator'!$H$9+1,G221='New EMI Calculator'!$H$9+2,G221='New EMI Calculator'!$H$9+3,G221='New EMI Calculator'!$H$9+4,G221='New EMI Calculator'!$H$9+5),I221,H221-I221))</f>
        <v/>
      </c>
      <c r="K221" s="9" t="str">
        <f>IF(AND(H221&lt;&gt;0,H221&lt;EMI),0,IF(G221="","",IF(K220&lt;=0,0,IF(OR(G221='New EMI Calculator'!$H$9,G221='New EMI Calculator'!$H$9+1,G221='New EMI Calculator'!$H$9+2,G221='New EMI Calculator'!$H$9+3,G221='New EMI Calculator'!$H$9+4,G221='New EMI Calculator'!$H$9+5),K220+J221,K220-J221))))</f>
        <v/>
      </c>
      <c r="L221" s="23"/>
    </row>
    <row r="222" spans="6:12" ht="15.75">
      <c r="F222" s="23"/>
      <c r="G222" s="8" t="str">
        <f t="shared" si="7"/>
        <v/>
      </c>
      <c r="H222" s="9">
        <f>IF(G222="",0,IF(K221&lt;EMI,K221,IF(G222="",NA(),IF(OR(G222='New EMI Calculator'!$H$9,G222='New EMI Calculator'!$H$9+1,G222='New EMI Calculator'!$H$9+2,G222='New EMI Calculator'!$H$9+3,G222='New EMI Calculator'!$H$9+4,G222='New EMI Calculator'!$H$9+5),0,EMI))))</f>
        <v>0</v>
      </c>
      <c r="I222" s="9" t="str">
        <f t="shared" si="6"/>
        <v/>
      </c>
      <c r="J222" s="9" t="str">
        <f>IF(G222="","",IF(OR(G222='New EMI Calculator'!$H$9,G222='New EMI Calculator'!$H$9+1,G222='New EMI Calculator'!$H$9+2,G222='New EMI Calculator'!$H$9+3,G222='New EMI Calculator'!$H$9+4,G222='New EMI Calculator'!$H$9+5),I222,H222-I222))</f>
        <v/>
      </c>
      <c r="K222" s="9" t="str">
        <f>IF(AND(H222&lt;&gt;0,H222&lt;EMI),0,IF(G222="","",IF(K221&lt;=0,0,IF(OR(G222='New EMI Calculator'!$H$9,G222='New EMI Calculator'!$H$9+1,G222='New EMI Calculator'!$H$9+2,G222='New EMI Calculator'!$H$9+3,G222='New EMI Calculator'!$H$9+4,G222='New EMI Calculator'!$H$9+5),K221+J222,K221-J222))))</f>
        <v/>
      </c>
      <c r="L222" s="23"/>
    </row>
    <row r="223" spans="6:12" ht="15.75">
      <c r="F223" s="23"/>
      <c r="G223" s="8" t="str">
        <f t="shared" si="7"/>
        <v/>
      </c>
      <c r="H223" s="9">
        <f>IF(G223="",0,IF(K222&lt;EMI,K222,IF(G223="",NA(),IF(OR(G223='New EMI Calculator'!$H$9,G223='New EMI Calculator'!$H$9+1,G223='New EMI Calculator'!$H$9+2,G223='New EMI Calculator'!$H$9+3,G223='New EMI Calculator'!$H$9+4,G223='New EMI Calculator'!$H$9+5),0,EMI))))</f>
        <v>0</v>
      </c>
      <c r="I223" s="9" t="str">
        <f t="shared" si="6"/>
        <v/>
      </c>
      <c r="J223" s="9" t="str">
        <f>IF(G223="","",IF(OR(G223='New EMI Calculator'!$H$9,G223='New EMI Calculator'!$H$9+1,G223='New EMI Calculator'!$H$9+2,G223='New EMI Calculator'!$H$9+3,G223='New EMI Calculator'!$H$9+4,G223='New EMI Calculator'!$H$9+5),I223,H223-I223))</f>
        <v/>
      </c>
      <c r="K223" s="9" t="str">
        <f>IF(AND(H223&lt;&gt;0,H223&lt;EMI),0,IF(G223="","",IF(K222&lt;=0,0,IF(OR(G223='New EMI Calculator'!$H$9,G223='New EMI Calculator'!$H$9+1,G223='New EMI Calculator'!$H$9+2,G223='New EMI Calculator'!$H$9+3,G223='New EMI Calculator'!$H$9+4,G223='New EMI Calculator'!$H$9+5),K222+J223,K222-J223))))</f>
        <v/>
      </c>
      <c r="L223" s="23"/>
    </row>
    <row r="224" spans="6:12" ht="15.75">
      <c r="F224" s="23"/>
      <c r="G224" s="8" t="str">
        <f t="shared" si="7"/>
        <v/>
      </c>
      <c r="H224" s="9">
        <f>IF(G224="",0,IF(K223&lt;EMI,K223,IF(G224="",NA(),IF(OR(G224='New EMI Calculator'!$H$9,G224='New EMI Calculator'!$H$9+1,G224='New EMI Calculator'!$H$9+2,G224='New EMI Calculator'!$H$9+3,G224='New EMI Calculator'!$H$9+4,G224='New EMI Calculator'!$H$9+5),0,EMI))))</f>
        <v>0</v>
      </c>
      <c r="I224" s="9" t="str">
        <f t="shared" si="6"/>
        <v/>
      </c>
      <c r="J224" s="9" t="str">
        <f>IF(G224="","",IF(OR(G224='New EMI Calculator'!$H$9,G224='New EMI Calculator'!$H$9+1,G224='New EMI Calculator'!$H$9+2,G224='New EMI Calculator'!$H$9+3,G224='New EMI Calculator'!$H$9+4,G224='New EMI Calculator'!$H$9+5),I224,H224-I224))</f>
        <v/>
      </c>
      <c r="K224" s="9" t="str">
        <f>IF(AND(H224&lt;&gt;0,H224&lt;EMI),0,IF(G224="","",IF(K223&lt;=0,0,IF(OR(G224='New EMI Calculator'!$H$9,G224='New EMI Calculator'!$H$9+1,G224='New EMI Calculator'!$H$9+2,G224='New EMI Calculator'!$H$9+3,G224='New EMI Calculator'!$H$9+4,G224='New EMI Calculator'!$H$9+5),K223+J224,K223-J224))))</f>
        <v/>
      </c>
      <c r="L224" s="23"/>
    </row>
    <row r="225" spans="6:12" ht="15.75">
      <c r="F225" s="23"/>
      <c r="G225" s="8" t="str">
        <f t="shared" si="7"/>
        <v/>
      </c>
      <c r="H225" s="9">
        <f>IF(G225="",0,IF(K224&lt;EMI,K224,IF(G225="",NA(),IF(OR(G225='New EMI Calculator'!$H$9,G225='New EMI Calculator'!$H$9+1,G225='New EMI Calculator'!$H$9+2,G225='New EMI Calculator'!$H$9+3,G225='New EMI Calculator'!$H$9+4,G225='New EMI Calculator'!$H$9+5),0,EMI))))</f>
        <v>0</v>
      </c>
      <c r="I225" s="9" t="str">
        <f t="shared" si="6"/>
        <v/>
      </c>
      <c r="J225" s="9" t="str">
        <f>IF(G225="","",IF(OR(G225='New EMI Calculator'!$H$9,G225='New EMI Calculator'!$H$9+1,G225='New EMI Calculator'!$H$9+2,G225='New EMI Calculator'!$H$9+3,G225='New EMI Calculator'!$H$9+4,G225='New EMI Calculator'!$H$9+5),I225,H225-I225))</f>
        <v/>
      </c>
      <c r="K225" s="9" t="str">
        <f>IF(AND(H225&lt;&gt;0,H225&lt;EMI),0,IF(G225="","",IF(K224&lt;=0,0,IF(OR(G225='New EMI Calculator'!$H$9,G225='New EMI Calculator'!$H$9+1,G225='New EMI Calculator'!$H$9+2,G225='New EMI Calculator'!$H$9+3,G225='New EMI Calculator'!$H$9+4,G225='New EMI Calculator'!$H$9+5),K224+J225,K224-J225))))</f>
        <v/>
      </c>
      <c r="L225" s="23"/>
    </row>
    <row r="226" spans="6:12" ht="15.75">
      <c r="F226" s="23"/>
      <c r="G226" s="8" t="str">
        <f t="shared" si="7"/>
        <v/>
      </c>
      <c r="H226" s="9">
        <f>IF(G226="",0,IF(K225&lt;EMI,K225,IF(G226="",NA(),IF(OR(G226='New EMI Calculator'!$H$9,G226='New EMI Calculator'!$H$9+1,G226='New EMI Calculator'!$H$9+2,G226='New EMI Calculator'!$H$9+3,G226='New EMI Calculator'!$H$9+4,G226='New EMI Calculator'!$H$9+5),0,EMI))))</f>
        <v>0</v>
      </c>
      <c r="I226" s="9" t="str">
        <f t="shared" si="6"/>
        <v/>
      </c>
      <c r="J226" s="9" t="str">
        <f>IF(G226="","",IF(OR(G226='New EMI Calculator'!$H$9,G226='New EMI Calculator'!$H$9+1,G226='New EMI Calculator'!$H$9+2,G226='New EMI Calculator'!$H$9+3,G226='New EMI Calculator'!$H$9+4,G226='New EMI Calculator'!$H$9+5),I226,H226-I226))</f>
        <v/>
      </c>
      <c r="K226" s="9" t="str">
        <f>IF(AND(H226&lt;&gt;0,H226&lt;EMI),0,IF(G226="","",IF(K225&lt;=0,0,IF(OR(G226='New EMI Calculator'!$H$9,G226='New EMI Calculator'!$H$9+1,G226='New EMI Calculator'!$H$9+2,G226='New EMI Calculator'!$H$9+3,G226='New EMI Calculator'!$H$9+4,G226='New EMI Calculator'!$H$9+5),K225+J226,K225-J226))))</f>
        <v/>
      </c>
      <c r="L226" s="23"/>
    </row>
    <row r="227" spans="6:12" ht="15.75">
      <c r="F227" s="23"/>
      <c r="G227" s="8" t="str">
        <f t="shared" si="7"/>
        <v/>
      </c>
      <c r="H227" s="9">
        <f>IF(G227="",0,IF(K226&lt;EMI,K226,IF(G227="",NA(),IF(OR(G227='New EMI Calculator'!$H$9,G227='New EMI Calculator'!$H$9+1,G227='New EMI Calculator'!$H$9+2,G227='New EMI Calculator'!$H$9+3,G227='New EMI Calculator'!$H$9+4,G227='New EMI Calculator'!$H$9+5),0,EMI))))</f>
        <v>0</v>
      </c>
      <c r="I227" s="9" t="str">
        <f t="shared" si="6"/>
        <v/>
      </c>
      <c r="J227" s="9" t="str">
        <f>IF(G227="","",IF(OR(G227='New EMI Calculator'!$H$9,G227='New EMI Calculator'!$H$9+1,G227='New EMI Calculator'!$H$9+2,G227='New EMI Calculator'!$H$9+3,G227='New EMI Calculator'!$H$9+4,G227='New EMI Calculator'!$H$9+5),I227,H227-I227))</f>
        <v/>
      </c>
      <c r="K227" s="9" t="str">
        <f>IF(AND(H227&lt;&gt;0,H227&lt;EMI),0,IF(G227="","",IF(K226&lt;=0,0,IF(OR(G227='New EMI Calculator'!$H$9,G227='New EMI Calculator'!$H$9+1,G227='New EMI Calculator'!$H$9+2,G227='New EMI Calculator'!$H$9+3,G227='New EMI Calculator'!$H$9+4,G227='New EMI Calculator'!$H$9+5),K226+J227,K226-J227))))</f>
        <v/>
      </c>
      <c r="L227" s="23"/>
    </row>
    <row r="228" spans="6:12" ht="15.75">
      <c r="F228" s="23"/>
      <c r="G228" s="8" t="str">
        <f t="shared" si="7"/>
        <v/>
      </c>
      <c r="H228" s="9">
        <f>IF(G228="",0,IF(K227&lt;EMI,K227,IF(G228="",NA(),IF(OR(G228='New EMI Calculator'!$H$9,G228='New EMI Calculator'!$H$9+1,G228='New EMI Calculator'!$H$9+2,G228='New EMI Calculator'!$H$9+3,G228='New EMI Calculator'!$H$9+4,G228='New EMI Calculator'!$H$9+5),0,EMI))))</f>
        <v>0</v>
      </c>
      <c r="I228" s="9" t="str">
        <f t="shared" si="6"/>
        <v/>
      </c>
      <c r="J228" s="9" t="str">
        <f>IF(G228="","",IF(OR(G228='New EMI Calculator'!$H$9,G228='New EMI Calculator'!$H$9+1,G228='New EMI Calculator'!$H$9+2,G228='New EMI Calculator'!$H$9+3,G228='New EMI Calculator'!$H$9+4,G228='New EMI Calculator'!$H$9+5),I228,H228-I228))</f>
        <v/>
      </c>
      <c r="K228" s="9" t="str">
        <f>IF(AND(H228&lt;&gt;0,H228&lt;EMI),0,IF(G228="","",IF(K227&lt;=0,0,IF(OR(G228='New EMI Calculator'!$H$9,G228='New EMI Calculator'!$H$9+1,G228='New EMI Calculator'!$H$9+2,G228='New EMI Calculator'!$H$9+3,G228='New EMI Calculator'!$H$9+4,G228='New EMI Calculator'!$H$9+5),K227+J228,K227-J228))))</f>
        <v/>
      </c>
      <c r="L228" s="23"/>
    </row>
    <row r="229" spans="6:12" ht="15.75">
      <c r="F229" s="23"/>
      <c r="G229" s="8" t="str">
        <f t="shared" si="7"/>
        <v/>
      </c>
      <c r="H229" s="9">
        <f>IF(G229="",0,IF(K228&lt;EMI,K228,IF(G229="",NA(),IF(OR(G229='New EMI Calculator'!$H$9,G229='New EMI Calculator'!$H$9+1,G229='New EMI Calculator'!$H$9+2,G229='New EMI Calculator'!$H$9+3,G229='New EMI Calculator'!$H$9+4,G229='New EMI Calculator'!$H$9+5),0,EMI))))</f>
        <v>0</v>
      </c>
      <c r="I229" s="9" t="str">
        <f t="shared" si="6"/>
        <v/>
      </c>
      <c r="J229" s="9" t="str">
        <f>IF(G229="","",IF(OR(G229='New EMI Calculator'!$H$9,G229='New EMI Calculator'!$H$9+1,G229='New EMI Calculator'!$H$9+2,G229='New EMI Calculator'!$H$9+3,G229='New EMI Calculator'!$H$9+4,G229='New EMI Calculator'!$H$9+5),I229,H229-I229))</f>
        <v/>
      </c>
      <c r="K229" s="9" t="str">
        <f>IF(AND(H229&lt;&gt;0,H229&lt;EMI),0,IF(G229="","",IF(K228&lt;=0,0,IF(OR(G229='New EMI Calculator'!$H$9,G229='New EMI Calculator'!$H$9+1,G229='New EMI Calculator'!$H$9+2,G229='New EMI Calculator'!$H$9+3,G229='New EMI Calculator'!$H$9+4,G229='New EMI Calculator'!$H$9+5),K228+J229,K228-J229))))</f>
        <v/>
      </c>
      <c r="L229" s="23"/>
    </row>
    <row r="230" spans="6:12" ht="15.75">
      <c r="F230" s="23"/>
      <c r="G230" s="8" t="str">
        <f t="shared" si="7"/>
        <v/>
      </c>
      <c r="H230" s="9">
        <f>IF(G230="",0,IF(K229&lt;EMI,K229,IF(G230="",NA(),IF(OR(G230='New EMI Calculator'!$H$9,G230='New EMI Calculator'!$H$9+1,G230='New EMI Calculator'!$H$9+2,G230='New EMI Calculator'!$H$9+3,G230='New EMI Calculator'!$H$9+4,G230='New EMI Calculator'!$H$9+5),0,EMI))))</f>
        <v>0</v>
      </c>
      <c r="I230" s="9" t="str">
        <f t="shared" si="6"/>
        <v/>
      </c>
      <c r="J230" s="9" t="str">
        <f>IF(G230="","",IF(OR(G230='New EMI Calculator'!$H$9,G230='New EMI Calculator'!$H$9+1,G230='New EMI Calculator'!$H$9+2,G230='New EMI Calculator'!$H$9+3,G230='New EMI Calculator'!$H$9+4,G230='New EMI Calculator'!$H$9+5),I230,H230-I230))</f>
        <v/>
      </c>
      <c r="K230" s="9" t="str">
        <f>IF(AND(H230&lt;&gt;0,H230&lt;EMI),0,IF(G230="","",IF(K229&lt;=0,0,IF(OR(G230='New EMI Calculator'!$H$9,G230='New EMI Calculator'!$H$9+1,G230='New EMI Calculator'!$H$9+2,G230='New EMI Calculator'!$H$9+3,G230='New EMI Calculator'!$H$9+4,G230='New EMI Calculator'!$H$9+5),K229+J230,K229-J230))))</f>
        <v/>
      </c>
      <c r="L230" s="23"/>
    </row>
    <row r="231" spans="6:12" ht="15.75">
      <c r="F231" s="23"/>
      <c r="G231" s="8" t="str">
        <f t="shared" si="7"/>
        <v/>
      </c>
      <c r="H231" s="9">
        <f>IF(G231="",0,IF(K230&lt;EMI,K230,IF(G231="",NA(),IF(OR(G231='New EMI Calculator'!$H$9,G231='New EMI Calculator'!$H$9+1,G231='New EMI Calculator'!$H$9+2,G231='New EMI Calculator'!$H$9+3,G231='New EMI Calculator'!$H$9+4,G231='New EMI Calculator'!$H$9+5),0,EMI))))</f>
        <v>0</v>
      </c>
      <c r="I231" s="9" t="str">
        <f t="shared" si="6"/>
        <v/>
      </c>
      <c r="J231" s="9" t="str">
        <f>IF(G231="","",IF(OR(G231='New EMI Calculator'!$H$9,G231='New EMI Calculator'!$H$9+1,G231='New EMI Calculator'!$H$9+2,G231='New EMI Calculator'!$H$9+3,G231='New EMI Calculator'!$H$9+4,G231='New EMI Calculator'!$H$9+5),I231,H231-I231))</f>
        <v/>
      </c>
      <c r="K231" s="9" t="str">
        <f>IF(AND(H231&lt;&gt;0,H231&lt;EMI),0,IF(G231="","",IF(K230&lt;=0,0,IF(OR(G231='New EMI Calculator'!$H$9,G231='New EMI Calculator'!$H$9+1,G231='New EMI Calculator'!$H$9+2,G231='New EMI Calculator'!$H$9+3,G231='New EMI Calculator'!$H$9+4,G231='New EMI Calculator'!$H$9+5),K230+J231,K230-J231))))</f>
        <v/>
      </c>
      <c r="L231" s="23"/>
    </row>
    <row r="232" spans="6:12" ht="15.75">
      <c r="F232" s="23"/>
      <c r="G232" s="8" t="str">
        <f t="shared" si="7"/>
        <v/>
      </c>
      <c r="H232" s="9">
        <f>IF(G232="",0,IF(K231&lt;EMI,K231,IF(G232="",NA(),IF(OR(G232='New EMI Calculator'!$H$9,G232='New EMI Calculator'!$H$9+1,G232='New EMI Calculator'!$H$9+2,G232='New EMI Calculator'!$H$9+3,G232='New EMI Calculator'!$H$9+4,G232='New EMI Calculator'!$H$9+5),0,EMI))))</f>
        <v>0</v>
      </c>
      <c r="I232" s="9" t="str">
        <f t="shared" si="6"/>
        <v/>
      </c>
      <c r="J232" s="9" t="str">
        <f>IF(G232="","",IF(OR(G232='New EMI Calculator'!$H$9,G232='New EMI Calculator'!$H$9+1,G232='New EMI Calculator'!$H$9+2,G232='New EMI Calculator'!$H$9+3,G232='New EMI Calculator'!$H$9+4,G232='New EMI Calculator'!$H$9+5),I232,H232-I232))</f>
        <v/>
      </c>
      <c r="K232" s="9" t="str">
        <f>IF(AND(H232&lt;&gt;0,H232&lt;EMI),0,IF(G232="","",IF(K231&lt;=0,0,IF(OR(G232='New EMI Calculator'!$H$9,G232='New EMI Calculator'!$H$9+1,G232='New EMI Calculator'!$H$9+2,G232='New EMI Calculator'!$H$9+3,G232='New EMI Calculator'!$H$9+4,G232='New EMI Calculator'!$H$9+5),K231+J232,K231-J232))))</f>
        <v/>
      </c>
      <c r="L232" s="23"/>
    </row>
    <row r="233" spans="6:12" ht="15.75">
      <c r="F233" s="23"/>
      <c r="G233" s="8" t="str">
        <f t="shared" si="7"/>
        <v/>
      </c>
      <c r="H233" s="9">
        <f>IF(G233="",0,IF(K232&lt;EMI,K232,IF(G233="",NA(),IF(OR(G233='New EMI Calculator'!$H$9,G233='New EMI Calculator'!$H$9+1,G233='New EMI Calculator'!$H$9+2,G233='New EMI Calculator'!$H$9+3,G233='New EMI Calculator'!$H$9+4,G233='New EMI Calculator'!$H$9+5),0,EMI))))</f>
        <v>0</v>
      </c>
      <c r="I233" s="9" t="str">
        <f t="shared" si="6"/>
        <v/>
      </c>
      <c r="J233" s="9" t="str">
        <f>IF(G233="","",IF(OR(G233='New EMI Calculator'!$H$9,G233='New EMI Calculator'!$H$9+1,G233='New EMI Calculator'!$H$9+2,G233='New EMI Calculator'!$H$9+3,G233='New EMI Calculator'!$H$9+4,G233='New EMI Calculator'!$H$9+5),I233,H233-I233))</f>
        <v/>
      </c>
      <c r="K233" s="9" t="str">
        <f>IF(AND(H233&lt;&gt;0,H233&lt;EMI),0,IF(G233="","",IF(K232&lt;=0,0,IF(OR(G233='New EMI Calculator'!$H$9,G233='New EMI Calculator'!$H$9+1,G233='New EMI Calculator'!$H$9+2,G233='New EMI Calculator'!$H$9+3,G233='New EMI Calculator'!$H$9+4,G233='New EMI Calculator'!$H$9+5),K232+J233,K232-J233))))</f>
        <v/>
      </c>
      <c r="L233" s="23"/>
    </row>
    <row r="234" spans="6:12" ht="15.75">
      <c r="F234" s="23"/>
      <c r="G234" s="8" t="str">
        <f t="shared" si="7"/>
        <v/>
      </c>
      <c r="H234" s="9">
        <f>IF(G234="",0,IF(K233&lt;EMI,K233,IF(G234="",NA(),IF(OR(G234='New EMI Calculator'!$H$9,G234='New EMI Calculator'!$H$9+1,G234='New EMI Calculator'!$H$9+2,G234='New EMI Calculator'!$H$9+3,G234='New EMI Calculator'!$H$9+4,G234='New EMI Calculator'!$H$9+5),0,EMI))))</f>
        <v>0</v>
      </c>
      <c r="I234" s="9" t="str">
        <f t="shared" si="6"/>
        <v/>
      </c>
      <c r="J234" s="9" t="str">
        <f>IF(G234="","",IF(OR(G234='New EMI Calculator'!$H$9,G234='New EMI Calculator'!$H$9+1,G234='New EMI Calculator'!$H$9+2,G234='New EMI Calculator'!$H$9+3,G234='New EMI Calculator'!$H$9+4,G234='New EMI Calculator'!$H$9+5),I234,H234-I234))</f>
        <v/>
      </c>
      <c r="K234" s="9" t="str">
        <f>IF(AND(H234&lt;&gt;0,H234&lt;EMI),0,IF(G234="","",IF(K233&lt;=0,0,IF(OR(G234='New EMI Calculator'!$H$9,G234='New EMI Calculator'!$H$9+1,G234='New EMI Calculator'!$H$9+2,G234='New EMI Calculator'!$H$9+3,G234='New EMI Calculator'!$H$9+4,G234='New EMI Calculator'!$H$9+5),K233+J234,K233-J234))))</f>
        <v/>
      </c>
      <c r="L234" s="23"/>
    </row>
    <row r="235" spans="6:12" ht="15.75">
      <c r="F235" s="23"/>
      <c r="G235" s="8" t="str">
        <f t="shared" si="7"/>
        <v/>
      </c>
      <c r="H235" s="9">
        <f>IF(G235="",0,IF(K234&lt;EMI,K234,IF(G235="",NA(),IF(OR(G235='New EMI Calculator'!$H$9,G235='New EMI Calculator'!$H$9+1,G235='New EMI Calculator'!$H$9+2,G235='New EMI Calculator'!$H$9+3,G235='New EMI Calculator'!$H$9+4,G235='New EMI Calculator'!$H$9+5),0,EMI))))</f>
        <v>0</v>
      </c>
      <c r="I235" s="9" t="str">
        <f t="shared" si="6"/>
        <v/>
      </c>
      <c r="J235" s="9" t="str">
        <f>IF(G235="","",IF(OR(G235='New EMI Calculator'!$H$9,G235='New EMI Calculator'!$H$9+1,G235='New EMI Calculator'!$H$9+2,G235='New EMI Calculator'!$H$9+3,G235='New EMI Calculator'!$H$9+4,G235='New EMI Calculator'!$H$9+5),I235,H235-I235))</f>
        <v/>
      </c>
      <c r="K235" s="9" t="str">
        <f>IF(AND(H235&lt;&gt;0,H235&lt;EMI),0,IF(G235="","",IF(K234&lt;=0,0,IF(OR(G235='New EMI Calculator'!$H$9,G235='New EMI Calculator'!$H$9+1,G235='New EMI Calculator'!$H$9+2,G235='New EMI Calculator'!$H$9+3,G235='New EMI Calculator'!$H$9+4,G235='New EMI Calculator'!$H$9+5),K234+J235,K234-J235))))</f>
        <v/>
      </c>
      <c r="L235" s="23"/>
    </row>
    <row r="236" spans="6:12" ht="15.75">
      <c r="F236" s="23"/>
      <c r="G236" s="8" t="str">
        <f t="shared" si="7"/>
        <v/>
      </c>
      <c r="H236" s="9">
        <f>IF(G236="",0,IF(K235&lt;EMI,K235,IF(G236="",NA(),IF(OR(G236='New EMI Calculator'!$H$9,G236='New EMI Calculator'!$H$9+1,G236='New EMI Calculator'!$H$9+2,G236='New EMI Calculator'!$H$9+3,G236='New EMI Calculator'!$H$9+4,G236='New EMI Calculator'!$H$9+5),0,EMI))))</f>
        <v>0</v>
      </c>
      <c r="I236" s="9" t="str">
        <f t="shared" si="6"/>
        <v/>
      </c>
      <c r="J236" s="9" t="str">
        <f>IF(G236="","",IF(OR(G236='New EMI Calculator'!$H$9,G236='New EMI Calculator'!$H$9+1,G236='New EMI Calculator'!$H$9+2,G236='New EMI Calculator'!$H$9+3,G236='New EMI Calculator'!$H$9+4,G236='New EMI Calculator'!$H$9+5),I236,H236-I236))</f>
        <v/>
      </c>
      <c r="K236" s="9" t="str">
        <f>IF(AND(H236&lt;&gt;0,H236&lt;EMI),0,IF(G236="","",IF(K235&lt;=0,0,IF(OR(G236='New EMI Calculator'!$H$9,G236='New EMI Calculator'!$H$9+1,G236='New EMI Calculator'!$H$9+2,G236='New EMI Calculator'!$H$9+3,G236='New EMI Calculator'!$H$9+4,G236='New EMI Calculator'!$H$9+5),K235+J236,K235-J236))))</f>
        <v/>
      </c>
      <c r="L236" s="23"/>
    </row>
    <row r="237" spans="6:12" ht="15.75">
      <c r="F237" s="23"/>
      <c r="G237" s="8" t="str">
        <f t="shared" si="7"/>
        <v/>
      </c>
      <c r="H237" s="9">
        <f>IF(G237="",0,IF(K236&lt;EMI,K236,IF(G237="",NA(),IF(OR(G237='New EMI Calculator'!$H$9,G237='New EMI Calculator'!$H$9+1,G237='New EMI Calculator'!$H$9+2,G237='New EMI Calculator'!$H$9+3,G237='New EMI Calculator'!$H$9+4,G237='New EMI Calculator'!$H$9+5),0,EMI))))</f>
        <v>0</v>
      </c>
      <c r="I237" s="9" t="str">
        <f t="shared" si="6"/>
        <v/>
      </c>
      <c r="J237" s="9" t="str">
        <f>IF(G237="","",IF(OR(G237='New EMI Calculator'!$H$9,G237='New EMI Calculator'!$H$9+1,G237='New EMI Calculator'!$H$9+2,G237='New EMI Calculator'!$H$9+3,G237='New EMI Calculator'!$H$9+4,G237='New EMI Calculator'!$H$9+5),I237,H237-I237))</f>
        <v/>
      </c>
      <c r="K237" s="9" t="str">
        <f>IF(AND(H237&lt;&gt;0,H237&lt;EMI),0,IF(G237="","",IF(K236&lt;=0,0,IF(OR(G237='New EMI Calculator'!$H$9,G237='New EMI Calculator'!$H$9+1,G237='New EMI Calculator'!$H$9+2,G237='New EMI Calculator'!$H$9+3,G237='New EMI Calculator'!$H$9+4,G237='New EMI Calculator'!$H$9+5),K236+J237,K236-J237))))</f>
        <v/>
      </c>
      <c r="L237" s="23"/>
    </row>
    <row r="238" spans="6:12" ht="15.75">
      <c r="F238" s="23"/>
      <c r="G238" s="8" t="str">
        <f t="shared" si="7"/>
        <v/>
      </c>
      <c r="H238" s="9">
        <f>IF(G238="",0,IF(K237&lt;EMI,K237,IF(G238="",NA(),IF(OR(G238='New EMI Calculator'!$H$9,G238='New EMI Calculator'!$H$9+1,G238='New EMI Calculator'!$H$9+2,G238='New EMI Calculator'!$H$9+3,G238='New EMI Calculator'!$H$9+4,G238='New EMI Calculator'!$H$9+5),0,EMI))))</f>
        <v>0</v>
      </c>
      <c r="I238" s="9" t="str">
        <f t="shared" si="6"/>
        <v/>
      </c>
      <c r="J238" s="9" t="str">
        <f>IF(G238="","",IF(OR(G238='New EMI Calculator'!$H$9,G238='New EMI Calculator'!$H$9+1,G238='New EMI Calculator'!$H$9+2,G238='New EMI Calculator'!$H$9+3,G238='New EMI Calculator'!$H$9+4,G238='New EMI Calculator'!$H$9+5),I238,H238-I238))</f>
        <v/>
      </c>
      <c r="K238" s="9" t="str">
        <f>IF(AND(H238&lt;&gt;0,H238&lt;EMI),0,IF(G238="","",IF(K237&lt;=0,0,IF(OR(G238='New EMI Calculator'!$H$9,G238='New EMI Calculator'!$H$9+1,G238='New EMI Calculator'!$H$9+2,G238='New EMI Calculator'!$H$9+3,G238='New EMI Calculator'!$H$9+4,G238='New EMI Calculator'!$H$9+5),K237+J238,K237-J238))))</f>
        <v/>
      </c>
      <c r="L238" s="23"/>
    </row>
    <row r="239" spans="6:12" ht="15.75">
      <c r="F239" s="23"/>
      <c r="G239" s="8" t="str">
        <f t="shared" si="7"/>
        <v/>
      </c>
      <c r="H239" s="9">
        <f>IF(G239="",0,IF(K238&lt;EMI,K238,IF(G239="",NA(),IF(OR(G239='New EMI Calculator'!$H$9,G239='New EMI Calculator'!$H$9+1,G239='New EMI Calculator'!$H$9+2,G239='New EMI Calculator'!$H$9+3,G239='New EMI Calculator'!$H$9+4,G239='New EMI Calculator'!$H$9+5),0,EMI))))</f>
        <v>0</v>
      </c>
      <c r="I239" s="9" t="str">
        <f t="shared" si="6"/>
        <v/>
      </c>
      <c r="J239" s="9" t="str">
        <f>IF(G239="","",IF(OR(G239='New EMI Calculator'!$H$9,G239='New EMI Calculator'!$H$9+1,G239='New EMI Calculator'!$H$9+2,G239='New EMI Calculator'!$H$9+3,G239='New EMI Calculator'!$H$9+4,G239='New EMI Calculator'!$H$9+5),I239,H239-I239))</f>
        <v/>
      </c>
      <c r="K239" s="9" t="str">
        <f>IF(AND(H239&lt;&gt;0,H239&lt;EMI),0,IF(G239="","",IF(K238&lt;=0,0,IF(OR(G239='New EMI Calculator'!$H$9,G239='New EMI Calculator'!$H$9+1,G239='New EMI Calculator'!$H$9+2,G239='New EMI Calculator'!$H$9+3,G239='New EMI Calculator'!$H$9+4,G239='New EMI Calculator'!$H$9+5),K238+J239,K238-J239))))</f>
        <v/>
      </c>
      <c r="L239" s="23"/>
    </row>
    <row r="240" spans="6:12" ht="15.75">
      <c r="F240" s="23"/>
      <c r="G240" s="8" t="str">
        <f t="shared" si="7"/>
        <v/>
      </c>
      <c r="H240" s="9">
        <f>IF(G240="",0,IF(K239&lt;EMI,K239,IF(G240="",NA(),IF(OR(G240='New EMI Calculator'!$H$9,G240='New EMI Calculator'!$H$9+1,G240='New EMI Calculator'!$H$9+2,G240='New EMI Calculator'!$H$9+3,G240='New EMI Calculator'!$H$9+4,G240='New EMI Calculator'!$H$9+5),0,EMI))))</f>
        <v>0</v>
      </c>
      <c r="I240" s="9" t="str">
        <f t="shared" si="6"/>
        <v/>
      </c>
      <c r="J240" s="9" t="str">
        <f>IF(G240="","",IF(OR(G240='New EMI Calculator'!$H$9,G240='New EMI Calculator'!$H$9+1,G240='New EMI Calculator'!$H$9+2,G240='New EMI Calculator'!$H$9+3,G240='New EMI Calculator'!$H$9+4,G240='New EMI Calculator'!$H$9+5),I240,H240-I240))</f>
        <v/>
      </c>
      <c r="K240" s="9" t="str">
        <f>IF(AND(H240&lt;&gt;0,H240&lt;EMI),0,IF(G240="","",IF(K239&lt;=0,0,IF(OR(G240='New EMI Calculator'!$H$9,G240='New EMI Calculator'!$H$9+1,G240='New EMI Calculator'!$H$9+2,G240='New EMI Calculator'!$H$9+3,G240='New EMI Calculator'!$H$9+4,G240='New EMI Calculator'!$H$9+5),K239+J240,K239-J240))))</f>
        <v/>
      </c>
      <c r="L240" s="23"/>
    </row>
    <row r="241" spans="6:12" ht="15.75">
      <c r="F241" s="23"/>
      <c r="G241" s="8" t="str">
        <f t="shared" si="7"/>
        <v/>
      </c>
      <c r="H241" s="9">
        <f>IF(G241="",0,IF(K240&lt;EMI,K240,IF(G241="",NA(),IF(OR(G241='New EMI Calculator'!$H$9,G241='New EMI Calculator'!$H$9+1,G241='New EMI Calculator'!$H$9+2,G241='New EMI Calculator'!$H$9+3,G241='New EMI Calculator'!$H$9+4,G241='New EMI Calculator'!$H$9+5),0,EMI))))</f>
        <v>0</v>
      </c>
      <c r="I241" s="9" t="str">
        <f t="shared" si="6"/>
        <v/>
      </c>
      <c r="J241" s="9" t="str">
        <f>IF(G241="","",IF(OR(G241='New EMI Calculator'!$H$9,G241='New EMI Calculator'!$H$9+1,G241='New EMI Calculator'!$H$9+2,G241='New EMI Calculator'!$H$9+3,G241='New EMI Calculator'!$H$9+4,G241='New EMI Calculator'!$H$9+5),I241,H241-I241))</f>
        <v/>
      </c>
      <c r="K241" s="9" t="str">
        <f>IF(AND(H241&lt;&gt;0,H241&lt;EMI),0,IF(G241="","",IF(K240&lt;=0,0,IF(OR(G241='New EMI Calculator'!$H$9,G241='New EMI Calculator'!$H$9+1,G241='New EMI Calculator'!$H$9+2,G241='New EMI Calculator'!$H$9+3,G241='New EMI Calculator'!$H$9+4,G241='New EMI Calculator'!$H$9+5),K240+J241,K240-J241))))</f>
        <v/>
      </c>
      <c r="L241" s="23"/>
    </row>
    <row r="242" spans="6:12" ht="15.75">
      <c r="F242" s="23"/>
      <c r="G242" s="8" t="str">
        <f t="shared" si="7"/>
        <v/>
      </c>
      <c r="H242" s="9">
        <f>IF(G242="",0,IF(K241&lt;EMI,K241,IF(G242="",NA(),IF(OR(G242='New EMI Calculator'!$H$9,G242='New EMI Calculator'!$H$9+1,G242='New EMI Calculator'!$H$9+2,G242='New EMI Calculator'!$H$9+3,G242='New EMI Calculator'!$H$9+4,G242='New EMI Calculator'!$H$9+5),0,EMI))))</f>
        <v>0</v>
      </c>
      <c r="I242" s="9" t="str">
        <f t="shared" si="6"/>
        <v/>
      </c>
      <c r="J242" s="9" t="str">
        <f>IF(G242="","",IF(OR(G242='New EMI Calculator'!$H$9,G242='New EMI Calculator'!$H$9+1,G242='New EMI Calculator'!$H$9+2,G242='New EMI Calculator'!$H$9+3,G242='New EMI Calculator'!$H$9+4,G242='New EMI Calculator'!$H$9+5),I242,H242-I242))</f>
        <v/>
      </c>
      <c r="K242" s="9" t="str">
        <f>IF(AND(H242&lt;&gt;0,H242&lt;EMI),0,IF(G242="","",IF(K241&lt;=0,0,IF(OR(G242='New EMI Calculator'!$H$9,G242='New EMI Calculator'!$H$9+1,G242='New EMI Calculator'!$H$9+2,G242='New EMI Calculator'!$H$9+3,G242='New EMI Calculator'!$H$9+4,G242='New EMI Calculator'!$H$9+5),K241+J242,K241-J242))))</f>
        <v/>
      </c>
      <c r="L242" s="23"/>
    </row>
    <row r="243" spans="6:12" ht="15.75">
      <c r="F243" s="23"/>
      <c r="G243" s="8" t="str">
        <f t="shared" si="7"/>
        <v/>
      </c>
      <c r="H243" s="9">
        <f>IF(G243="",0,IF(K242&lt;EMI,K242,IF(G243="",NA(),IF(OR(G243='New EMI Calculator'!$H$9,G243='New EMI Calculator'!$H$9+1,G243='New EMI Calculator'!$H$9+2,G243='New EMI Calculator'!$H$9+3,G243='New EMI Calculator'!$H$9+4,G243='New EMI Calculator'!$H$9+5),0,EMI))))</f>
        <v>0</v>
      </c>
      <c r="I243" s="9" t="str">
        <f t="shared" si="6"/>
        <v/>
      </c>
      <c r="J243" s="9" t="str">
        <f>IF(G243="","",IF(OR(G243='New EMI Calculator'!$H$9,G243='New EMI Calculator'!$H$9+1,G243='New EMI Calculator'!$H$9+2,G243='New EMI Calculator'!$H$9+3,G243='New EMI Calculator'!$H$9+4,G243='New EMI Calculator'!$H$9+5),I243,H243-I243))</f>
        <v/>
      </c>
      <c r="K243" s="9" t="str">
        <f>IF(AND(H243&lt;&gt;0,H243&lt;EMI),0,IF(G243="","",IF(K242&lt;=0,0,IF(OR(G243='New EMI Calculator'!$H$9,G243='New EMI Calculator'!$H$9+1,G243='New EMI Calculator'!$H$9+2,G243='New EMI Calculator'!$H$9+3,G243='New EMI Calculator'!$H$9+4,G243='New EMI Calculator'!$H$9+5),K242+J243,K242-J243))))</f>
        <v/>
      </c>
      <c r="L243" s="23"/>
    </row>
    <row r="244" spans="6:12" ht="15.75">
      <c r="F244" s="23"/>
      <c r="G244" s="8" t="str">
        <f t="shared" si="7"/>
        <v/>
      </c>
      <c r="H244" s="9">
        <f>IF(G244="",0,IF(K243&lt;EMI,K243,IF(G244="",NA(),IF(OR(G244='New EMI Calculator'!$H$9,G244='New EMI Calculator'!$H$9+1,G244='New EMI Calculator'!$H$9+2,G244='New EMI Calculator'!$H$9+3,G244='New EMI Calculator'!$H$9+4,G244='New EMI Calculator'!$H$9+5),0,EMI))))</f>
        <v>0</v>
      </c>
      <c r="I244" s="9" t="str">
        <f t="shared" si="6"/>
        <v/>
      </c>
      <c r="J244" s="9" t="str">
        <f>IF(G244="","",IF(OR(G244='New EMI Calculator'!$H$9,G244='New EMI Calculator'!$H$9+1,G244='New EMI Calculator'!$H$9+2,G244='New EMI Calculator'!$H$9+3,G244='New EMI Calculator'!$H$9+4,G244='New EMI Calculator'!$H$9+5),I244,H244-I244))</f>
        <v/>
      </c>
      <c r="K244" s="9" t="str">
        <f>IF(AND(H244&lt;&gt;0,H244&lt;EMI),0,IF(G244="","",IF(K243&lt;=0,0,IF(OR(G244='New EMI Calculator'!$H$9,G244='New EMI Calculator'!$H$9+1,G244='New EMI Calculator'!$H$9+2,G244='New EMI Calculator'!$H$9+3,G244='New EMI Calculator'!$H$9+4,G244='New EMI Calculator'!$H$9+5),K243+J244,K243-J244))))</f>
        <v/>
      </c>
      <c r="L244" s="23"/>
    </row>
    <row r="245" spans="6:12" ht="15.75">
      <c r="F245" s="23"/>
      <c r="G245" s="8" t="str">
        <f t="shared" si="7"/>
        <v/>
      </c>
      <c r="H245" s="9">
        <f>IF(G245="",0,IF(K244&lt;EMI,K244,IF(G245="",NA(),IF(OR(G245='New EMI Calculator'!$H$9,G245='New EMI Calculator'!$H$9+1,G245='New EMI Calculator'!$H$9+2,G245='New EMI Calculator'!$H$9+3,G245='New EMI Calculator'!$H$9+4,G245='New EMI Calculator'!$H$9+5),0,EMI))))</f>
        <v>0</v>
      </c>
      <c r="I245" s="9" t="str">
        <f t="shared" si="6"/>
        <v/>
      </c>
      <c r="J245" s="9" t="str">
        <f>IF(G245="","",IF(OR(G245='New EMI Calculator'!$H$9,G245='New EMI Calculator'!$H$9+1,G245='New EMI Calculator'!$H$9+2,G245='New EMI Calculator'!$H$9+3,G245='New EMI Calculator'!$H$9+4,G245='New EMI Calculator'!$H$9+5),I245,H245-I245))</f>
        <v/>
      </c>
      <c r="K245" s="9" t="str">
        <f>IF(AND(H245&lt;&gt;0,H245&lt;EMI),0,IF(G245="","",IF(K244&lt;=0,0,IF(OR(G245='New EMI Calculator'!$H$9,G245='New EMI Calculator'!$H$9+1,G245='New EMI Calculator'!$H$9+2,G245='New EMI Calculator'!$H$9+3,G245='New EMI Calculator'!$H$9+4,G245='New EMI Calculator'!$H$9+5),K244+J245,K244-J245))))</f>
        <v/>
      </c>
      <c r="L245" s="23"/>
    </row>
    <row r="246" spans="6:12" ht="15.75">
      <c r="F246" s="23"/>
      <c r="G246" s="8" t="str">
        <f t="shared" si="7"/>
        <v/>
      </c>
      <c r="H246" s="9">
        <f>IF(G246="",0,IF(K245&lt;EMI,K245,IF(G246="",NA(),IF(OR(G246='New EMI Calculator'!$H$9,G246='New EMI Calculator'!$H$9+1,G246='New EMI Calculator'!$H$9+2,G246='New EMI Calculator'!$H$9+3,G246='New EMI Calculator'!$H$9+4,G246='New EMI Calculator'!$H$9+5),0,EMI))))</f>
        <v>0</v>
      </c>
      <c r="I246" s="9" t="str">
        <f t="shared" si="6"/>
        <v/>
      </c>
      <c r="J246" s="9" t="str">
        <f>IF(G246="","",IF(OR(G246='New EMI Calculator'!$H$9,G246='New EMI Calculator'!$H$9+1,G246='New EMI Calculator'!$H$9+2,G246='New EMI Calculator'!$H$9+3,G246='New EMI Calculator'!$H$9+4,G246='New EMI Calculator'!$H$9+5),I246,H246-I246))</f>
        <v/>
      </c>
      <c r="K246" s="9" t="str">
        <f>IF(AND(H246&lt;&gt;0,H246&lt;EMI),0,IF(G246="","",IF(K245&lt;=0,0,IF(OR(G246='New EMI Calculator'!$H$9,G246='New EMI Calculator'!$H$9+1,G246='New EMI Calculator'!$H$9+2,G246='New EMI Calculator'!$H$9+3,G246='New EMI Calculator'!$H$9+4,G246='New EMI Calculator'!$H$9+5),K245+J246,K245-J246))))</f>
        <v/>
      </c>
      <c r="L246" s="23"/>
    </row>
    <row r="247" spans="6:12" ht="15.75">
      <c r="F247" s="23"/>
      <c r="G247" s="8" t="str">
        <f t="shared" si="7"/>
        <v/>
      </c>
      <c r="H247" s="9">
        <f>IF(G247="",0,IF(K246&lt;EMI,K246,IF(G247="",NA(),IF(OR(G247='New EMI Calculator'!$H$9,G247='New EMI Calculator'!$H$9+1,G247='New EMI Calculator'!$H$9+2,G247='New EMI Calculator'!$H$9+3,G247='New EMI Calculator'!$H$9+4,G247='New EMI Calculator'!$H$9+5),0,EMI))))</f>
        <v>0</v>
      </c>
      <c r="I247" s="9" t="str">
        <f t="shared" si="6"/>
        <v/>
      </c>
      <c r="J247" s="9" t="str">
        <f>IF(G247="","",IF(OR(G247='New EMI Calculator'!$H$9,G247='New EMI Calculator'!$H$9+1,G247='New EMI Calculator'!$H$9+2,G247='New EMI Calculator'!$H$9+3,G247='New EMI Calculator'!$H$9+4,G247='New EMI Calculator'!$H$9+5),I247,H247-I247))</f>
        <v/>
      </c>
      <c r="K247" s="9" t="str">
        <f>IF(AND(H247&lt;&gt;0,H247&lt;EMI),0,IF(G247="","",IF(K246&lt;=0,0,IF(OR(G247='New EMI Calculator'!$H$9,G247='New EMI Calculator'!$H$9+1,G247='New EMI Calculator'!$H$9+2,G247='New EMI Calculator'!$H$9+3,G247='New EMI Calculator'!$H$9+4,G247='New EMI Calculator'!$H$9+5),K246+J247,K246-J247))))</f>
        <v/>
      </c>
      <c r="L247" s="23"/>
    </row>
    <row r="248" spans="6:12" ht="15.75">
      <c r="F248" s="23"/>
      <c r="G248" s="8" t="str">
        <f t="shared" si="7"/>
        <v/>
      </c>
      <c r="H248" s="9">
        <f>IF(G248="",0,IF(K247&lt;EMI,K247,IF(G248="",NA(),IF(OR(G248='New EMI Calculator'!$H$9,G248='New EMI Calculator'!$H$9+1,G248='New EMI Calculator'!$H$9+2,G248='New EMI Calculator'!$H$9+3,G248='New EMI Calculator'!$H$9+4,G248='New EMI Calculator'!$H$9+5),0,EMI))))</f>
        <v>0</v>
      </c>
      <c r="I248" s="9" t="str">
        <f t="shared" si="6"/>
        <v/>
      </c>
      <c r="J248" s="9" t="str">
        <f>IF(G248="","",IF(OR(G248='New EMI Calculator'!$H$9,G248='New EMI Calculator'!$H$9+1,G248='New EMI Calculator'!$H$9+2,G248='New EMI Calculator'!$H$9+3,G248='New EMI Calculator'!$H$9+4,G248='New EMI Calculator'!$H$9+5),I248,H248-I248))</f>
        <v/>
      </c>
      <c r="K248" s="9" t="str">
        <f>IF(AND(H248&lt;&gt;0,H248&lt;EMI),0,IF(G248="","",IF(K247&lt;=0,0,IF(OR(G248='New EMI Calculator'!$H$9,G248='New EMI Calculator'!$H$9+1,G248='New EMI Calculator'!$H$9+2,G248='New EMI Calculator'!$H$9+3,G248='New EMI Calculator'!$H$9+4,G248='New EMI Calculator'!$H$9+5),K247+J248,K247-J248))))</f>
        <v/>
      </c>
      <c r="L248" s="23"/>
    </row>
    <row r="249" spans="6:12" ht="15.75">
      <c r="F249" s="23"/>
      <c r="G249" s="8" t="str">
        <f t="shared" si="7"/>
        <v/>
      </c>
      <c r="H249" s="9">
        <f>IF(G249="",0,IF(K248&lt;EMI,K248,IF(G249="",NA(),IF(OR(G249='New EMI Calculator'!$H$9,G249='New EMI Calculator'!$H$9+1,G249='New EMI Calculator'!$H$9+2,G249='New EMI Calculator'!$H$9+3,G249='New EMI Calculator'!$H$9+4,G249='New EMI Calculator'!$H$9+5),0,EMI))))</f>
        <v>0</v>
      </c>
      <c r="I249" s="9" t="str">
        <f t="shared" si="6"/>
        <v/>
      </c>
      <c r="J249" s="9" t="str">
        <f>IF(G249="","",IF(OR(G249='New EMI Calculator'!$H$9,G249='New EMI Calculator'!$H$9+1,G249='New EMI Calculator'!$H$9+2,G249='New EMI Calculator'!$H$9+3,G249='New EMI Calculator'!$H$9+4,G249='New EMI Calculator'!$H$9+5),I249,H249-I249))</f>
        <v/>
      </c>
      <c r="K249" s="9" t="str">
        <f>IF(AND(H249&lt;&gt;0,H249&lt;EMI),0,IF(G249="","",IF(K248&lt;=0,0,IF(OR(G249='New EMI Calculator'!$H$9,G249='New EMI Calculator'!$H$9+1,G249='New EMI Calculator'!$H$9+2,G249='New EMI Calculator'!$H$9+3,G249='New EMI Calculator'!$H$9+4,G249='New EMI Calculator'!$H$9+5),K248+J249,K248-J249))))</f>
        <v/>
      </c>
      <c r="L249" s="23"/>
    </row>
    <row r="250" spans="6:12" ht="15.75">
      <c r="F250" s="23"/>
      <c r="G250" s="8" t="str">
        <f t="shared" si="7"/>
        <v/>
      </c>
      <c r="H250" s="9">
        <f>IF(G250="",0,IF(K249&lt;EMI,K249,IF(G250="",NA(),IF(OR(G250='New EMI Calculator'!$H$9,G250='New EMI Calculator'!$H$9+1,G250='New EMI Calculator'!$H$9+2,G250='New EMI Calculator'!$H$9+3,G250='New EMI Calculator'!$H$9+4,G250='New EMI Calculator'!$H$9+5),0,EMI))))</f>
        <v>0</v>
      </c>
      <c r="I250" s="9" t="str">
        <f t="shared" si="6"/>
        <v/>
      </c>
      <c r="J250" s="9" t="str">
        <f>IF(G250="","",IF(OR(G250='New EMI Calculator'!$H$9,G250='New EMI Calculator'!$H$9+1,G250='New EMI Calculator'!$H$9+2,G250='New EMI Calculator'!$H$9+3,G250='New EMI Calculator'!$H$9+4,G250='New EMI Calculator'!$H$9+5),I250,H250-I250))</f>
        <v/>
      </c>
      <c r="K250" s="9" t="str">
        <f>IF(AND(H250&lt;&gt;0,H250&lt;EMI),0,IF(G250="","",IF(K249&lt;=0,0,IF(OR(G250='New EMI Calculator'!$H$9,G250='New EMI Calculator'!$H$9+1,G250='New EMI Calculator'!$H$9+2,G250='New EMI Calculator'!$H$9+3,G250='New EMI Calculator'!$H$9+4,G250='New EMI Calculator'!$H$9+5),K249+J250,K249-J250))))</f>
        <v/>
      </c>
      <c r="L250" s="23"/>
    </row>
    <row r="251" spans="6:12" ht="15.75">
      <c r="F251" s="23"/>
      <c r="G251" s="8" t="str">
        <f t="shared" si="7"/>
        <v/>
      </c>
      <c r="H251" s="9">
        <f>IF(G251="",0,IF(K250&lt;EMI,K250,IF(G251="",NA(),IF(OR(G251='New EMI Calculator'!$H$9,G251='New EMI Calculator'!$H$9+1,G251='New EMI Calculator'!$H$9+2,G251='New EMI Calculator'!$H$9+3,G251='New EMI Calculator'!$H$9+4,G251='New EMI Calculator'!$H$9+5),0,EMI))))</f>
        <v>0</v>
      </c>
      <c r="I251" s="9" t="str">
        <f t="shared" si="6"/>
        <v/>
      </c>
      <c r="J251" s="9" t="str">
        <f>IF(G251="","",IF(OR(G251='New EMI Calculator'!$H$9,G251='New EMI Calculator'!$H$9+1,G251='New EMI Calculator'!$H$9+2,G251='New EMI Calculator'!$H$9+3,G251='New EMI Calculator'!$H$9+4,G251='New EMI Calculator'!$H$9+5),I251,H251-I251))</f>
        <v/>
      </c>
      <c r="K251" s="9" t="str">
        <f>IF(AND(H251&lt;&gt;0,H251&lt;EMI),0,IF(G251="","",IF(K250&lt;=0,0,IF(OR(G251='New EMI Calculator'!$H$9,G251='New EMI Calculator'!$H$9+1,G251='New EMI Calculator'!$H$9+2,G251='New EMI Calculator'!$H$9+3,G251='New EMI Calculator'!$H$9+4,G251='New EMI Calculator'!$H$9+5),K250+J251,K250-J251))))</f>
        <v/>
      </c>
      <c r="L251" s="23"/>
    </row>
    <row r="252" spans="6:12" ht="15.75">
      <c r="F252" s="23"/>
      <c r="G252" s="8" t="str">
        <f t="shared" si="7"/>
        <v/>
      </c>
      <c r="H252" s="9">
        <f>IF(G252="",0,IF(K251&lt;EMI,K251,IF(G252="",NA(),IF(OR(G252='New EMI Calculator'!$H$9,G252='New EMI Calculator'!$H$9+1,G252='New EMI Calculator'!$H$9+2,G252='New EMI Calculator'!$H$9+3,G252='New EMI Calculator'!$H$9+4,G252='New EMI Calculator'!$H$9+5),0,EMI))))</f>
        <v>0</v>
      </c>
      <c r="I252" s="9" t="str">
        <f t="shared" si="6"/>
        <v/>
      </c>
      <c r="J252" s="9" t="str">
        <f>IF(G252="","",IF(OR(G252='New EMI Calculator'!$H$9,G252='New EMI Calculator'!$H$9+1,G252='New EMI Calculator'!$H$9+2,G252='New EMI Calculator'!$H$9+3,G252='New EMI Calculator'!$H$9+4,G252='New EMI Calculator'!$H$9+5),I252,H252-I252))</f>
        <v/>
      </c>
      <c r="K252" s="9" t="str">
        <f>IF(AND(H252&lt;&gt;0,H252&lt;EMI),0,IF(G252="","",IF(K251&lt;=0,0,IF(OR(G252='New EMI Calculator'!$H$9,G252='New EMI Calculator'!$H$9+1,G252='New EMI Calculator'!$H$9+2,G252='New EMI Calculator'!$H$9+3,G252='New EMI Calculator'!$H$9+4,G252='New EMI Calculator'!$H$9+5),K251+J252,K251-J252))))</f>
        <v/>
      </c>
      <c r="L252" s="23"/>
    </row>
    <row r="253" spans="6:12" ht="15.75">
      <c r="F253" s="23"/>
      <c r="G253" s="8" t="str">
        <f t="shared" si="7"/>
        <v/>
      </c>
      <c r="H253" s="9">
        <f>IF(G253="",0,IF(K252&lt;EMI,K252,IF(G253="",NA(),IF(OR(G253='New EMI Calculator'!$H$9,G253='New EMI Calculator'!$H$9+1,G253='New EMI Calculator'!$H$9+2,G253='New EMI Calculator'!$H$9+3,G253='New EMI Calculator'!$H$9+4,G253='New EMI Calculator'!$H$9+5),0,EMI))))</f>
        <v>0</v>
      </c>
      <c r="I253" s="9" t="str">
        <f t="shared" si="6"/>
        <v/>
      </c>
      <c r="J253" s="9" t="str">
        <f>IF(G253="","",IF(OR(G253='New EMI Calculator'!$H$9,G253='New EMI Calculator'!$H$9+1,G253='New EMI Calculator'!$H$9+2,G253='New EMI Calculator'!$H$9+3,G253='New EMI Calculator'!$H$9+4,G253='New EMI Calculator'!$H$9+5),I253,H253-I253))</f>
        <v/>
      </c>
      <c r="K253" s="9" t="str">
        <f>IF(AND(H253&lt;&gt;0,H253&lt;EMI),0,IF(G253="","",IF(K252&lt;=0,0,IF(OR(G253='New EMI Calculator'!$H$9,G253='New EMI Calculator'!$H$9+1,G253='New EMI Calculator'!$H$9+2,G253='New EMI Calculator'!$H$9+3,G253='New EMI Calculator'!$H$9+4,G253='New EMI Calculator'!$H$9+5),K252+J253,K252-J253))))</f>
        <v/>
      </c>
      <c r="L253" s="23"/>
    </row>
    <row r="254" spans="6:12" ht="15.75">
      <c r="F254" s="23"/>
      <c r="G254" s="8" t="str">
        <f t="shared" si="7"/>
        <v/>
      </c>
      <c r="H254" s="9">
        <f>IF(G254="",0,IF(K253&lt;EMI,K253,IF(G254="",NA(),IF(OR(G254='New EMI Calculator'!$H$9,G254='New EMI Calculator'!$H$9+1,G254='New EMI Calculator'!$H$9+2,G254='New EMI Calculator'!$H$9+3,G254='New EMI Calculator'!$H$9+4,G254='New EMI Calculator'!$H$9+5),0,EMI))))</f>
        <v>0</v>
      </c>
      <c r="I254" s="9" t="str">
        <f t="shared" si="6"/>
        <v/>
      </c>
      <c r="J254" s="9" t="str">
        <f>IF(G254="","",IF(OR(G254='New EMI Calculator'!$H$9,G254='New EMI Calculator'!$H$9+1,G254='New EMI Calculator'!$H$9+2,G254='New EMI Calculator'!$H$9+3,G254='New EMI Calculator'!$H$9+4,G254='New EMI Calculator'!$H$9+5),I254,H254-I254))</f>
        <v/>
      </c>
      <c r="K254" s="9" t="str">
        <f>IF(AND(H254&lt;&gt;0,H254&lt;EMI),0,IF(G254="","",IF(K253&lt;=0,0,IF(OR(G254='New EMI Calculator'!$H$9,G254='New EMI Calculator'!$H$9+1,G254='New EMI Calculator'!$H$9+2,G254='New EMI Calculator'!$H$9+3,G254='New EMI Calculator'!$H$9+4,G254='New EMI Calculator'!$H$9+5),K253+J254,K253-J254))))</f>
        <v/>
      </c>
      <c r="L254" s="23"/>
    </row>
    <row r="255" spans="6:12" ht="15.75">
      <c r="F255" s="23"/>
      <c r="G255" s="8" t="str">
        <f t="shared" si="7"/>
        <v/>
      </c>
      <c r="H255" s="9">
        <f>IF(G255="",0,IF(K254&lt;EMI,K254,IF(G255="",NA(),IF(OR(G255='New EMI Calculator'!$H$9,G255='New EMI Calculator'!$H$9+1,G255='New EMI Calculator'!$H$9+2,G255='New EMI Calculator'!$H$9+3,G255='New EMI Calculator'!$H$9+4,G255='New EMI Calculator'!$H$9+5),0,EMI))))</f>
        <v>0</v>
      </c>
      <c r="I255" s="9" t="str">
        <f t="shared" si="6"/>
        <v/>
      </c>
      <c r="J255" s="9" t="str">
        <f>IF(G255="","",IF(OR(G255='New EMI Calculator'!$H$9,G255='New EMI Calculator'!$H$9+1,G255='New EMI Calculator'!$H$9+2,G255='New EMI Calculator'!$H$9+3,G255='New EMI Calculator'!$H$9+4,G255='New EMI Calculator'!$H$9+5),I255,H255-I255))</f>
        <v/>
      </c>
      <c r="K255" s="9" t="str">
        <f>IF(AND(H255&lt;&gt;0,H255&lt;EMI),0,IF(G255="","",IF(K254&lt;=0,0,IF(OR(G255='New EMI Calculator'!$H$9,G255='New EMI Calculator'!$H$9+1,G255='New EMI Calculator'!$H$9+2,G255='New EMI Calculator'!$H$9+3,G255='New EMI Calculator'!$H$9+4,G255='New EMI Calculator'!$H$9+5),K254+J255,K254-J255))))</f>
        <v/>
      </c>
      <c r="L255" s="23"/>
    </row>
    <row r="256" spans="6:12" ht="15.75">
      <c r="F256" s="23"/>
      <c r="G256" s="8" t="str">
        <f t="shared" si="7"/>
        <v/>
      </c>
      <c r="H256" s="9">
        <f>IF(G256="",0,IF(K255&lt;EMI,K255,IF(G256="",NA(),IF(OR(G256='New EMI Calculator'!$H$9,G256='New EMI Calculator'!$H$9+1,G256='New EMI Calculator'!$H$9+2,G256='New EMI Calculator'!$H$9+3,G256='New EMI Calculator'!$H$9+4,G256='New EMI Calculator'!$H$9+5),0,EMI))))</f>
        <v>0</v>
      </c>
      <c r="I256" s="9" t="str">
        <f t="shared" si="6"/>
        <v/>
      </c>
      <c r="J256" s="9" t="str">
        <f>IF(G256="","",IF(OR(G256='New EMI Calculator'!$H$9,G256='New EMI Calculator'!$H$9+1,G256='New EMI Calculator'!$H$9+2,G256='New EMI Calculator'!$H$9+3,G256='New EMI Calculator'!$H$9+4,G256='New EMI Calculator'!$H$9+5),I256,H256-I256))</f>
        <v/>
      </c>
      <c r="K256" s="9" t="str">
        <f>IF(AND(H256&lt;&gt;0,H256&lt;EMI),0,IF(G256="","",IF(K255&lt;=0,0,IF(OR(G256='New EMI Calculator'!$H$9,G256='New EMI Calculator'!$H$9+1,G256='New EMI Calculator'!$H$9+2,G256='New EMI Calculator'!$H$9+3,G256='New EMI Calculator'!$H$9+4,G256='New EMI Calculator'!$H$9+5),K255+J256,K255-J256))))</f>
        <v/>
      </c>
      <c r="L256" s="23"/>
    </row>
    <row r="257" spans="6:12" ht="15.75">
      <c r="F257" s="23"/>
      <c r="G257" s="8" t="str">
        <f t="shared" si="7"/>
        <v/>
      </c>
      <c r="H257" s="9">
        <f>IF(G257="",0,IF(K256&lt;EMI,K256,IF(G257="",NA(),IF(OR(G257='New EMI Calculator'!$H$9,G257='New EMI Calculator'!$H$9+1,G257='New EMI Calculator'!$H$9+2,G257='New EMI Calculator'!$H$9+3,G257='New EMI Calculator'!$H$9+4,G257='New EMI Calculator'!$H$9+5),0,EMI))))</f>
        <v>0</v>
      </c>
      <c r="I257" s="9" t="str">
        <f t="shared" si="6"/>
        <v/>
      </c>
      <c r="J257" s="9" t="str">
        <f>IF(G257="","",IF(OR(G257='New EMI Calculator'!$H$9,G257='New EMI Calculator'!$H$9+1,G257='New EMI Calculator'!$H$9+2,G257='New EMI Calculator'!$H$9+3,G257='New EMI Calculator'!$H$9+4,G257='New EMI Calculator'!$H$9+5),I257,H257-I257))</f>
        <v/>
      </c>
      <c r="K257" s="9" t="str">
        <f>IF(AND(H257&lt;&gt;0,H257&lt;EMI),0,IF(G257="","",IF(K256&lt;=0,0,IF(OR(G257='New EMI Calculator'!$H$9,G257='New EMI Calculator'!$H$9+1,G257='New EMI Calculator'!$H$9+2,G257='New EMI Calculator'!$H$9+3,G257='New EMI Calculator'!$H$9+4,G257='New EMI Calculator'!$H$9+5),K256+J257,K256-J257))))</f>
        <v/>
      </c>
      <c r="L257" s="23"/>
    </row>
    <row r="258" spans="6:12" ht="15.75">
      <c r="F258" s="23"/>
      <c r="G258" s="8" t="str">
        <f t="shared" si="7"/>
        <v/>
      </c>
      <c r="H258" s="9">
        <f>IF(G258="",0,IF(K257&lt;EMI,K257,IF(G258="",NA(),IF(OR(G258='New EMI Calculator'!$H$9,G258='New EMI Calculator'!$H$9+1,G258='New EMI Calculator'!$H$9+2,G258='New EMI Calculator'!$H$9+3,G258='New EMI Calculator'!$H$9+4,G258='New EMI Calculator'!$H$9+5),0,EMI))))</f>
        <v>0</v>
      </c>
      <c r="I258" s="9" t="str">
        <f t="shared" si="6"/>
        <v/>
      </c>
      <c r="J258" s="9" t="str">
        <f>IF(G258="","",IF(OR(G258='New EMI Calculator'!$H$9,G258='New EMI Calculator'!$H$9+1,G258='New EMI Calculator'!$H$9+2,G258='New EMI Calculator'!$H$9+3,G258='New EMI Calculator'!$H$9+4,G258='New EMI Calculator'!$H$9+5),I258,H258-I258))</f>
        <v/>
      </c>
      <c r="K258" s="9" t="str">
        <f>IF(AND(H258&lt;&gt;0,H258&lt;EMI),0,IF(G258="","",IF(K257&lt;=0,0,IF(OR(G258='New EMI Calculator'!$H$9,G258='New EMI Calculator'!$H$9+1,G258='New EMI Calculator'!$H$9+2,G258='New EMI Calculator'!$H$9+3,G258='New EMI Calculator'!$H$9+4,G258='New EMI Calculator'!$H$9+5),K257+J258,K257-J258))))</f>
        <v/>
      </c>
      <c r="L258" s="23"/>
    </row>
    <row r="259" spans="6:12" ht="15.75">
      <c r="F259" s="23"/>
      <c r="G259" s="8" t="str">
        <f t="shared" si="7"/>
        <v/>
      </c>
      <c r="H259" s="9">
        <f>IF(G259="",0,IF(K258&lt;EMI,K258,IF(G259="",NA(),IF(OR(G259='New EMI Calculator'!$H$9,G259='New EMI Calculator'!$H$9+1,G259='New EMI Calculator'!$H$9+2,G259='New EMI Calculator'!$H$9+3,G259='New EMI Calculator'!$H$9+4,G259='New EMI Calculator'!$H$9+5),0,EMI))))</f>
        <v>0</v>
      </c>
      <c r="I259" s="9" t="str">
        <f t="shared" si="6"/>
        <v/>
      </c>
      <c r="J259" s="9" t="str">
        <f>IF(G259="","",IF(OR(G259='New EMI Calculator'!$H$9,G259='New EMI Calculator'!$H$9+1,G259='New EMI Calculator'!$H$9+2,G259='New EMI Calculator'!$H$9+3,G259='New EMI Calculator'!$H$9+4,G259='New EMI Calculator'!$H$9+5),I259,H259-I259))</f>
        <v/>
      </c>
      <c r="K259" s="9" t="str">
        <f>IF(AND(H259&lt;&gt;0,H259&lt;EMI),0,IF(G259="","",IF(K258&lt;=0,0,IF(OR(G259='New EMI Calculator'!$H$9,G259='New EMI Calculator'!$H$9+1,G259='New EMI Calculator'!$H$9+2,G259='New EMI Calculator'!$H$9+3,G259='New EMI Calculator'!$H$9+4,G259='New EMI Calculator'!$H$9+5),K258+J259,K258-J259))))</f>
        <v/>
      </c>
      <c r="L259" s="23"/>
    </row>
    <row r="260" spans="6:12" ht="15.75">
      <c r="F260" s="23"/>
      <c r="G260" s="8" t="str">
        <f t="shared" si="7"/>
        <v/>
      </c>
      <c r="H260" s="9">
        <f>IF(G260="",0,IF(K259&lt;EMI,K259,IF(G260="",NA(),IF(OR(G260='New EMI Calculator'!$H$9,G260='New EMI Calculator'!$H$9+1,G260='New EMI Calculator'!$H$9+2,G260='New EMI Calculator'!$H$9+3,G260='New EMI Calculator'!$H$9+4,G260='New EMI Calculator'!$H$9+5),0,EMI))))</f>
        <v>0</v>
      </c>
      <c r="I260" s="9" t="str">
        <f t="shared" ref="I260:I323" si="8">IF(G260="","",IF(K259&lt;0,0,K259)*Rate/12)</f>
        <v/>
      </c>
      <c r="J260" s="9" t="str">
        <f>IF(G260="","",IF(OR(G260='New EMI Calculator'!$H$9,G260='New EMI Calculator'!$H$9+1,G260='New EMI Calculator'!$H$9+2,G260='New EMI Calculator'!$H$9+3,G260='New EMI Calculator'!$H$9+4,G260='New EMI Calculator'!$H$9+5),I260,H260-I260))</f>
        <v/>
      </c>
      <c r="K260" s="9" t="str">
        <f>IF(AND(H260&lt;&gt;0,H260&lt;EMI),0,IF(G260="","",IF(K259&lt;=0,0,IF(OR(G260='New EMI Calculator'!$H$9,G260='New EMI Calculator'!$H$9+1,G260='New EMI Calculator'!$H$9+2,G260='New EMI Calculator'!$H$9+3,G260='New EMI Calculator'!$H$9+4,G260='New EMI Calculator'!$H$9+5),K259+J260,K259-J260))))</f>
        <v/>
      </c>
      <c r="L260" s="23"/>
    </row>
    <row r="261" spans="6:12" ht="15.75">
      <c r="F261" s="23"/>
      <c r="G261" s="8" t="str">
        <f t="shared" ref="G261:G324" si="9">IF(G260="","",IF(K260=0,"",IF(K260&gt;0,G260+1,IF(G260&lt;Term*12,G260+1,""))))</f>
        <v/>
      </c>
      <c r="H261" s="9">
        <f>IF(G261="",0,IF(K260&lt;EMI,K260,IF(G261="",NA(),IF(OR(G261='New EMI Calculator'!$H$9,G261='New EMI Calculator'!$H$9+1,G261='New EMI Calculator'!$H$9+2,G261='New EMI Calculator'!$H$9+3,G261='New EMI Calculator'!$H$9+4,G261='New EMI Calculator'!$H$9+5),0,EMI))))</f>
        <v>0</v>
      </c>
      <c r="I261" s="9" t="str">
        <f t="shared" si="8"/>
        <v/>
      </c>
      <c r="J261" s="9" t="str">
        <f>IF(G261="","",IF(OR(G261='New EMI Calculator'!$H$9,G261='New EMI Calculator'!$H$9+1,G261='New EMI Calculator'!$H$9+2,G261='New EMI Calculator'!$H$9+3,G261='New EMI Calculator'!$H$9+4,G261='New EMI Calculator'!$H$9+5),I261,H261-I261))</f>
        <v/>
      </c>
      <c r="K261" s="9" t="str">
        <f>IF(AND(H261&lt;&gt;0,H261&lt;EMI),0,IF(G261="","",IF(K260&lt;=0,0,IF(OR(G261='New EMI Calculator'!$H$9,G261='New EMI Calculator'!$H$9+1,G261='New EMI Calculator'!$H$9+2,G261='New EMI Calculator'!$H$9+3,G261='New EMI Calculator'!$H$9+4,G261='New EMI Calculator'!$H$9+5),K260+J261,K260-J261))))</f>
        <v/>
      </c>
      <c r="L261" s="23"/>
    </row>
    <row r="262" spans="6:12" ht="15.75">
      <c r="F262" s="23"/>
      <c r="G262" s="8" t="str">
        <f t="shared" si="9"/>
        <v/>
      </c>
      <c r="H262" s="9">
        <f>IF(G262="",0,IF(K261&lt;EMI,K261,IF(G262="",NA(),IF(OR(G262='New EMI Calculator'!$H$9,G262='New EMI Calculator'!$H$9+1,G262='New EMI Calculator'!$H$9+2,G262='New EMI Calculator'!$H$9+3,G262='New EMI Calculator'!$H$9+4,G262='New EMI Calculator'!$H$9+5),0,EMI))))</f>
        <v>0</v>
      </c>
      <c r="I262" s="9" t="str">
        <f t="shared" si="8"/>
        <v/>
      </c>
      <c r="J262" s="9" t="str">
        <f>IF(G262="","",IF(OR(G262='New EMI Calculator'!$H$9,G262='New EMI Calculator'!$H$9+1,G262='New EMI Calculator'!$H$9+2,G262='New EMI Calculator'!$H$9+3,G262='New EMI Calculator'!$H$9+4,G262='New EMI Calculator'!$H$9+5),I262,H262-I262))</f>
        <v/>
      </c>
      <c r="K262" s="9" t="str">
        <f>IF(AND(H262&lt;&gt;0,H262&lt;EMI),0,IF(G262="","",IF(K261&lt;=0,0,IF(OR(G262='New EMI Calculator'!$H$9,G262='New EMI Calculator'!$H$9+1,G262='New EMI Calculator'!$H$9+2,G262='New EMI Calculator'!$H$9+3,G262='New EMI Calculator'!$H$9+4,G262='New EMI Calculator'!$H$9+5),K261+J262,K261-J262))))</f>
        <v/>
      </c>
      <c r="L262" s="23"/>
    </row>
    <row r="263" spans="6:12" ht="15.75">
      <c r="F263" s="23"/>
      <c r="G263" s="8" t="str">
        <f t="shared" si="9"/>
        <v/>
      </c>
      <c r="H263" s="9">
        <f>IF(G263="",0,IF(K262&lt;EMI,K262,IF(G263="",NA(),IF(OR(G263='New EMI Calculator'!$H$9,G263='New EMI Calculator'!$H$9+1,G263='New EMI Calculator'!$H$9+2,G263='New EMI Calculator'!$H$9+3,G263='New EMI Calculator'!$H$9+4,G263='New EMI Calculator'!$H$9+5),0,EMI))))</f>
        <v>0</v>
      </c>
      <c r="I263" s="9" t="str">
        <f t="shared" si="8"/>
        <v/>
      </c>
      <c r="J263" s="9" t="str">
        <f>IF(G263="","",IF(OR(G263='New EMI Calculator'!$H$9,G263='New EMI Calculator'!$H$9+1,G263='New EMI Calculator'!$H$9+2,G263='New EMI Calculator'!$H$9+3,G263='New EMI Calculator'!$H$9+4,G263='New EMI Calculator'!$H$9+5),I263,H263-I263))</f>
        <v/>
      </c>
      <c r="K263" s="9" t="str">
        <f>IF(AND(H263&lt;&gt;0,H263&lt;EMI),0,IF(G263="","",IF(K262&lt;=0,0,IF(OR(G263='New EMI Calculator'!$H$9,G263='New EMI Calculator'!$H$9+1,G263='New EMI Calculator'!$H$9+2,G263='New EMI Calculator'!$H$9+3,G263='New EMI Calculator'!$H$9+4,G263='New EMI Calculator'!$H$9+5),K262+J263,K262-J263))))</f>
        <v/>
      </c>
      <c r="L263" s="23"/>
    </row>
    <row r="264" spans="6:12" ht="15.75">
      <c r="F264" s="23"/>
      <c r="G264" s="8" t="str">
        <f t="shared" si="9"/>
        <v/>
      </c>
      <c r="H264" s="9">
        <f>IF(G264="",0,IF(K263&lt;EMI,K263,IF(G264="",NA(),IF(OR(G264='New EMI Calculator'!$H$9,G264='New EMI Calculator'!$H$9+1,G264='New EMI Calculator'!$H$9+2,G264='New EMI Calculator'!$H$9+3,G264='New EMI Calculator'!$H$9+4,G264='New EMI Calculator'!$H$9+5),0,EMI))))</f>
        <v>0</v>
      </c>
      <c r="I264" s="9" t="str">
        <f t="shared" si="8"/>
        <v/>
      </c>
      <c r="J264" s="9" t="str">
        <f>IF(G264="","",IF(OR(G264='New EMI Calculator'!$H$9,G264='New EMI Calculator'!$H$9+1,G264='New EMI Calculator'!$H$9+2,G264='New EMI Calculator'!$H$9+3,G264='New EMI Calculator'!$H$9+4,G264='New EMI Calculator'!$H$9+5),I264,H264-I264))</f>
        <v/>
      </c>
      <c r="K264" s="9" t="str">
        <f>IF(AND(H264&lt;&gt;0,H264&lt;EMI),0,IF(G264="","",IF(K263&lt;=0,0,IF(OR(G264='New EMI Calculator'!$H$9,G264='New EMI Calculator'!$H$9+1,G264='New EMI Calculator'!$H$9+2,G264='New EMI Calculator'!$H$9+3,G264='New EMI Calculator'!$H$9+4,G264='New EMI Calculator'!$H$9+5),K263+J264,K263-J264))))</f>
        <v/>
      </c>
      <c r="L264" s="23"/>
    </row>
    <row r="265" spans="6:12" ht="15.75">
      <c r="F265" s="23"/>
      <c r="G265" s="8" t="str">
        <f t="shared" si="9"/>
        <v/>
      </c>
      <c r="H265" s="9">
        <f>IF(G265="",0,IF(K264&lt;EMI,K264,IF(G265="",NA(),IF(OR(G265='New EMI Calculator'!$H$9,G265='New EMI Calculator'!$H$9+1,G265='New EMI Calculator'!$H$9+2,G265='New EMI Calculator'!$H$9+3,G265='New EMI Calculator'!$H$9+4,G265='New EMI Calculator'!$H$9+5),0,EMI))))</f>
        <v>0</v>
      </c>
      <c r="I265" s="9" t="str">
        <f t="shared" si="8"/>
        <v/>
      </c>
      <c r="J265" s="9" t="str">
        <f>IF(G265="","",IF(OR(G265='New EMI Calculator'!$H$9,G265='New EMI Calculator'!$H$9+1,G265='New EMI Calculator'!$H$9+2,G265='New EMI Calculator'!$H$9+3,G265='New EMI Calculator'!$H$9+4,G265='New EMI Calculator'!$H$9+5),I265,H265-I265))</f>
        <v/>
      </c>
      <c r="K265" s="9" t="str">
        <f>IF(AND(H265&lt;&gt;0,H265&lt;EMI),0,IF(G265="","",IF(K264&lt;=0,0,IF(OR(G265='New EMI Calculator'!$H$9,G265='New EMI Calculator'!$H$9+1,G265='New EMI Calculator'!$H$9+2,G265='New EMI Calculator'!$H$9+3,G265='New EMI Calculator'!$H$9+4,G265='New EMI Calculator'!$H$9+5),K264+J265,K264-J265))))</f>
        <v/>
      </c>
      <c r="L265" s="23"/>
    </row>
    <row r="266" spans="6:12" ht="15.75">
      <c r="F266" s="23"/>
      <c r="G266" s="8" t="str">
        <f t="shared" si="9"/>
        <v/>
      </c>
      <c r="H266" s="9">
        <f>IF(G266="",0,IF(K265&lt;EMI,K265,IF(G266="",NA(),IF(OR(G266='New EMI Calculator'!$H$9,G266='New EMI Calculator'!$H$9+1,G266='New EMI Calculator'!$H$9+2,G266='New EMI Calculator'!$H$9+3,G266='New EMI Calculator'!$H$9+4,G266='New EMI Calculator'!$H$9+5),0,EMI))))</f>
        <v>0</v>
      </c>
      <c r="I266" s="9" t="str">
        <f t="shared" si="8"/>
        <v/>
      </c>
      <c r="J266" s="9" t="str">
        <f>IF(G266="","",IF(OR(G266='New EMI Calculator'!$H$9,G266='New EMI Calculator'!$H$9+1,G266='New EMI Calculator'!$H$9+2,G266='New EMI Calculator'!$H$9+3,G266='New EMI Calculator'!$H$9+4,G266='New EMI Calculator'!$H$9+5),I266,H266-I266))</f>
        <v/>
      </c>
      <c r="K266" s="9" t="str">
        <f>IF(AND(H266&lt;&gt;0,H266&lt;EMI),0,IF(G266="","",IF(K265&lt;=0,0,IF(OR(G266='New EMI Calculator'!$H$9,G266='New EMI Calculator'!$H$9+1,G266='New EMI Calculator'!$H$9+2,G266='New EMI Calculator'!$H$9+3,G266='New EMI Calculator'!$H$9+4,G266='New EMI Calculator'!$H$9+5),K265+J266,K265-J266))))</f>
        <v/>
      </c>
      <c r="L266" s="23"/>
    </row>
    <row r="267" spans="6:12" ht="15.75">
      <c r="F267" s="23"/>
      <c r="G267" s="8" t="str">
        <f t="shared" si="9"/>
        <v/>
      </c>
      <c r="H267" s="9">
        <f>IF(G267="",0,IF(K266&lt;EMI,K266,IF(G267="",NA(),IF(OR(G267='New EMI Calculator'!$H$9,G267='New EMI Calculator'!$H$9+1,G267='New EMI Calculator'!$H$9+2,G267='New EMI Calculator'!$H$9+3,G267='New EMI Calculator'!$H$9+4,G267='New EMI Calculator'!$H$9+5),0,EMI))))</f>
        <v>0</v>
      </c>
      <c r="I267" s="9" t="str">
        <f t="shared" si="8"/>
        <v/>
      </c>
      <c r="J267" s="9" t="str">
        <f>IF(G267="","",IF(OR(G267='New EMI Calculator'!$H$9,G267='New EMI Calculator'!$H$9+1,G267='New EMI Calculator'!$H$9+2,G267='New EMI Calculator'!$H$9+3,G267='New EMI Calculator'!$H$9+4,G267='New EMI Calculator'!$H$9+5),I267,H267-I267))</f>
        <v/>
      </c>
      <c r="K267" s="9" t="str">
        <f>IF(AND(H267&lt;&gt;0,H267&lt;EMI),0,IF(G267="","",IF(K266&lt;=0,0,IF(OR(G267='New EMI Calculator'!$H$9,G267='New EMI Calculator'!$H$9+1,G267='New EMI Calculator'!$H$9+2,G267='New EMI Calculator'!$H$9+3,G267='New EMI Calculator'!$H$9+4,G267='New EMI Calculator'!$H$9+5),K266+J267,K266-J267))))</f>
        <v/>
      </c>
      <c r="L267" s="23"/>
    </row>
    <row r="268" spans="6:12" ht="15.75">
      <c r="F268" s="23"/>
      <c r="G268" s="8" t="str">
        <f t="shared" si="9"/>
        <v/>
      </c>
      <c r="H268" s="9">
        <f>IF(G268="",0,IF(K267&lt;EMI,K267,IF(G268="",NA(),IF(OR(G268='New EMI Calculator'!$H$9,G268='New EMI Calculator'!$H$9+1,G268='New EMI Calculator'!$H$9+2,G268='New EMI Calculator'!$H$9+3,G268='New EMI Calculator'!$H$9+4,G268='New EMI Calculator'!$H$9+5),0,EMI))))</f>
        <v>0</v>
      </c>
      <c r="I268" s="9" t="str">
        <f t="shared" si="8"/>
        <v/>
      </c>
      <c r="J268" s="9" t="str">
        <f>IF(G268="","",IF(OR(G268='New EMI Calculator'!$H$9,G268='New EMI Calculator'!$H$9+1,G268='New EMI Calculator'!$H$9+2,G268='New EMI Calculator'!$H$9+3,G268='New EMI Calculator'!$H$9+4,G268='New EMI Calculator'!$H$9+5),I268,H268-I268))</f>
        <v/>
      </c>
      <c r="K268" s="9" t="str">
        <f>IF(AND(H268&lt;&gt;0,H268&lt;EMI),0,IF(G268="","",IF(K267&lt;=0,0,IF(OR(G268='New EMI Calculator'!$H$9,G268='New EMI Calculator'!$H$9+1,G268='New EMI Calculator'!$H$9+2,G268='New EMI Calculator'!$H$9+3,G268='New EMI Calculator'!$H$9+4,G268='New EMI Calculator'!$H$9+5),K267+J268,K267-J268))))</f>
        <v/>
      </c>
      <c r="L268" s="23"/>
    </row>
    <row r="269" spans="6:12" ht="15.75">
      <c r="F269" s="23"/>
      <c r="G269" s="8" t="str">
        <f t="shared" si="9"/>
        <v/>
      </c>
      <c r="H269" s="9">
        <f>IF(G269="",0,IF(K268&lt;EMI,K268,IF(G269="",NA(),IF(OR(G269='New EMI Calculator'!$H$9,G269='New EMI Calculator'!$H$9+1,G269='New EMI Calculator'!$H$9+2,G269='New EMI Calculator'!$H$9+3,G269='New EMI Calculator'!$H$9+4,G269='New EMI Calculator'!$H$9+5),0,EMI))))</f>
        <v>0</v>
      </c>
      <c r="I269" s="9" t="str">
        <f t="shared" si="8"/>
        <v/>
      </c>
      <c r="J269" s="9" t="str">
        <f>IF(G269="","",IF(OR(G269='New EMI Calculator'!$H$9,G269='New EMI Calculator'!$H$9+1,G269='New EMI Calculator'!$H$9+2,G269='New EMI Calculator'!$H$9+3,G269='New EMI Calculator'!$H$9+4,G269='New EMI Calculator'!$H$9+5),I269,H269-I269))</f>
        <v/>
      </c>
      <c r="K269" s="9" t="str">
        <f>IF(AND(H269&lt;&gt;0,H269&lt;EMI),0,IF(G269="","",IF(K268&lt;=0,0,IF(OR(G269='New EMI Calculator'!$H$9,G269='New EMI Calculator'!$H$9+1,G269='New EMI Calculator'!$H$9+2,G269='New EMI Calculator'!$H$9+3,G269='New EMI Calculator'!$H$9+4,G269='New EMI Calculator'!$H$9+5),K268+J269,K268-J269))))</f>
        <v/>
      </c>
      <c r="L269" s="23"/>
    </row>
    <row r="270" spans="6:12" ht="15.75">
      <c r="F270" s="23"/>
      <c r="G270" s="8" t="str">
        <f t="shared" si="9"/>
        <v/>
      </c>
      <c r="H270" s="9">
        <f>IF(G270="",0,IF(K269&lt;EMI,K269,IF(G270="",NA(),IF(OR(G270='New EMI Calculator'!$H$9,G270='New EMI Calculator'!$H$9+1,G270='New EMI Calculator'!$H$9+2,G270='New EMI Calculator'!$H$9+3,G270='New EMI Calculator'!$H$9+4,G270='New EMI Calculator'!$H$9+5),0,EMI))))</f>
        <v>0</v>
      </c>
      <c r="I270" s="9" t="str">
        <f t="shared" si="8"/>
        <v/>
      </c>
      <c r="J270" s="9" t="str">
        <f>IF(G270="","",IF(OR(G270='New EMI Calculator'!$H$9,G270='New EMI Calculator'!$H$9+1,G270='New EMI Calculator'!$H$9+2,G270='New EMI Calculator'!$H$9+3,G270='New EMI Calculator'!$H$9+4,G270='New EMI Calculator'!$H$9+5),I270,H270-I270))</f>
        <v/>
      </c>
      <c r="K270" s="9" t="str">
        <f>IF(AND(H270&lt;&gt;0,H270&lt;EMI),0,IF(G270="","",IF(K269&lt;=0,0,IF(OR(G270='New EMI Calculator'!$H$9,G270='New EMI Calculator'!$H$9+1,G270='New EMI Calculator'!$H$9+2,G270='New EMI Calculator'!$H$9+3,G270='New EMI Calculator'!$H$9+4,G270='New EMI Calculator'!$H$9+5),K269+J270,K269-J270))))</f>
        <v/>
      </c>
      <c r="L270" s="23"/>
    </row>
    <row r="271" spans="6:12" ht="15.75">
      <c r="F271" s="23"/>
      <c r="G271" s="8" t="str">
        <f t="shared" si="9"/>
        <v/>
      </c>
      <c r="H271" s="9">
        <f>IF(G271="",0,IF(K270&lt;EMI,K270,IF(G271="",NA(),IF(OR(G271='New EMI Calculator'!$H$9,G271='New EMI Calculator'!$H$9+1,G271='New EMI Calculator'!$H$9+2,G271='New EMI Calculator'!$H$9+3,G271='New EMI Calculator'!$H$9+4,G271='New EMI Calculator'!$H$9+5),0,EMI))))</f>
        <v>0</v>
      </c>
      <c r="I271" s="9" t="str">
        <f t="shared" si="8"/>
        <v/>
      </c>
      <c r="J271" s="9" t="str">
        <f>IF(G271="","",IF(OR(G271='New EMI Calculator'!$H$9,G271='New EMI Calculator'!$H$9+1,G271='New EMI Calculator'!$H$9+2,G271='New EMI Calculator'!$H$9+3,G271='New EMI Calculator'!$H$9+4,G271='New EMI Calculator'!$H$9+5),I271,H271-I271))</f>
        <v/>
      </c>
      <c r="K271" s="9" t="str">
        <f>IF(AND(H271&lt;&gt;0,H271&lt;EMI),0,IF(G271="","",IF(K270&lt;=0,0,IF(OR(G271='New EMI Calculator'!$H$9,G271='New EMI Calculator'!$H$9+1,G271='New EMI Calculator'!$H$9+2,G271='New EMI Calculator'!$H$9+3,G271='New EMI Calculator'!$H$9+4,G271='New EMI Calculator'!$H$9+5),K270+J271,K270-J271))))</f>
        <v/>
      </c>
      <c r="L271" s="23"/>
    </row>
    <row r="272" spans="6:12" ht="15.75">
      <c r="F272" s="23"/>
      <c r="G272" s="8" t="str">
        <f t="shared" si="9"/>
        <v/>
      </c>
      <c r="H272" s="9">
        <f>IF(G272="",0,IF(K271&lt;EMI,K271,IF(G272="",NA(),IF(OR(G272='New EMI Calculator'!$H$9,G272='New EMI Calculator'!$H$9+1,G272='New EMI Calculator'!$H$9+2,G272='New EMI Calculator'!$H$9+3,G272='New EMI Calculator'!$H$9+4,G272='New EMI Calculator'!$H$9+5),0,EMI))))</f>
        <v>0</v>
      </c>
      <c r="I272" s="9" t="str">
        <f t="shared" si="8"/>
        <v/>
      </c>
      <c r="J272" s="9" t="str">
        <f>IF(G272="","",IF(OR(G272='New EMI Calculator'!$H$9,G272='New EMI Calculator'!$H$9+1,G272='New EMI Calculator'!$H$9+2,G272='New EMI Calculator'!$H$9+3,G272='New EMI Calculator'!$H$9+4,G272='New EMI Calculator'!$H$9+5),I272,H272-I272))</f>
        <v/>
      </c>
      <c r="K272" s="9" t="str">
        <f>IF(AND(H272&lt;&gt;0,H272&lt;EMI),0,IF(G272="","",IF(K271&lt;=0,0,IF(OR(G272='New EMI Calculator'!$H$9,G272='New EMI Calculator'!$H$9+1,G272='New EMI Calculator'!$H$9+2,G272='New EMI Calculator'!$H$9+3,G272='New EMI Calculator'!$H$9+4,G272='New EMI Calculator'!$H$9+5),K271+J272,K271-J272))))</f>
        <v/>
      </c>
      <c r="L272" s="23"/>
    </row>
    <row r="273" spans="6:12" ht="15.75">
      <c r="F273" s="23"/>
      <c r="G273" s="8" t="str">
        <f t="shared" si="9"/>
        <v/>
      </c>
      <c r="H273" s="9">
        <f>IF(G273="",0,IF(K272&lt;EMI,K272,IF(G273="",NA(),IF(OR(G273='New EMI Calculator'!$H$9,G273='New EMI Calculator'!$H$9+1,G273='New EMI Calculator'!$H$9+2,G273='New EMI Calculator'!$H$9+3,G273='New EMI Calculator'!$H$9+4,G273='New EMI Calculator'!$H$9+5),0,EMI))))</f>
        <v>0</v>
      </c>
      <c r="I273" s="9" t="str">
        <f t="shared" si="8"/>
        <v/>
      </c>
      <c r="J273" s="9" t="str">
        <f>IF(G273="","",IF(OR(G273='New EMI Calculator'!$H$9,G273='New EMI Calculator'!$H$9+1,G273='New EMI Calculator'!$H$9+2,G273='New EMI Calculator'!$H$9+3,G273='New EMI Calculator'!$H$9+4,G273='New EMI Calculator'!$H$9+5),I273,H273-I273))</f>
        <v/>
      </c>
      <c r="K273" s="9" t="str">
        <f>IF(AND(H273&lt;&gt;0,H273&lt;EMI),0,IF(G273="","",IF(K272&lt;=0,0,IF(OR(G273='New EMI Calculator'!$H$9,G273='New EMI Calculator'!$H$9+1,G273='New EMI Calculator'!$H$9+2,G273='New EMI Calculator'!$H$9+3,G273='New EMI Calculator'!$H$9+4,G273='New EMI Calculator'!$H$9+5),K272+J273,K272-J273))))</f>
        <v/>
      </c>
      <c r="L273" s="23"/>
    </row>
    <row r="274" spans="6:12" ht="15.75">
      <c r="F274" s="23"/>
      <c r="G274" s="8" t="str">
        <f t="shared" si="9"/>
        <v/>
      </c>
      <c r="H274" s="9">
        <f>IF(G274="",0,IF(K273&lt;EMI,K273,IF(G274="",NA(),IF(OR(G274='New EMI Calculator'!$H$9,G274='New EMI Calculator'!$H$9+1,G274='New EMI Calculator'!$H$9+2,G274='New EMI Calculator'!$H$9+3,G274='New EMI Calculator'!$H$9+4,G274='New EMI Calculator'!$H$9+5),0,EMI))))</f>
        <v>0</v>
      </c>
      <c r="I274" s="9" t="str">
        <f t="shared" si="8"/>
        <v/>
      </c>
      <c r="J274" s="9" t="str">
        <f>IF(G274="","",IF(OR(G274='New EMI Calculator'!$H$9,G274='New EMI Calculator'!$H$9+1,G274='New EMI Calculator'!$H$9+2,G274='New EMI Calculator'!$H$9+3,G274='New EMI Calculator'!$H$9+4,G274='New EMI Calculator'!$H$9+5),I274,H274-I274))</f>
        <v/>
      </c>
      <c r="K274" s="9" t="str">
        <f>IF(AND(H274&lt;&gt;0,H274&lt;EMI),0,IF(G274="","",IF(K273&lt;=0,0,IF(OR(G274='New EMI Calculator'!$H$9,G274='New EMI Calculator'!$H$9+1,G274='New EMI Calculator'!$H$9+2,G274='New EMI Calculator'!$H$9+3,G274='New EMI Calculator'!$H$9+4,G274='New EMI Calculator'!$H$9+5),K273+J274,K273-J274))))</f>
        <v/>
      </c>
      <c r="L274" s="23"/>
    </row>
    <row r="275" spans="6:12" ht="15.75">
      <c r="F275" s="23"/>
      <c r="G275" s="8" t="str">
        <f t="shared" si="9"/>
        <v/>
      </c>
      <c r="H275" s="9">
        <f>IF(G275="",0,IF(K274&lt;EMI,K274,IF(G275="",NA(),IF(OR(G275='New EMI Calculator'!$H$9,G275='New EMI Calculator'!$H$9+1,G275='New EMI Calculator'!$H$9+2,G275='New EMI Calculator'!$H$9+3,G275='New EMI Calculator'!$H$9+4,G275='New EMI Calculator'!$H$9+5),0,EMI))))</f>
        <v>0</v>
      </c>
      <c r="I275" s="9" t="str">
        <f t="shared" si="8"/>
        <v/>
      </c>
      <c r="J275" s="9" t="str">
        <f>IF(G275="","",IF(OR(G275='New EMI Calculator'!$H$9,G275='New EMI Calculator'!$H$9+1,G275='New EMI Calculator'!$H$9+2,G275='New EMI Calculator'!$H$9+3,G275='New EMI Calculator'!$H$9+4,G275='New EMI Calculator'!$H$9+5),I275,H275-I275))</f>
        <v/>
      </c>
      <c r="K275" s="9" t="str">
        <f>IF(AND(H275&lt;&gt;0,H275&lt;EMI),0,IF(G275="","",IF(K274&lt;=0,0,IF(OR(G275='New EMI Calculator'!$H$9,G275='New EMI Calculator'!$H$9+1,G275='New EMI Calculator'!$H$9+2,G275='New EMI Calculator'!$H$9+3,G275='New EMI Calculator'!$H$9+4,G275='New EMI Calculator'!$H$9+5),K274+J275,K274-J275))))</f>
        <v/>
      </c>
      <c r="L275" s="23"/>
    </row>
    <row r="276" spans="6:12" ht="15.75">
      <c r="F276" s="23"/>
      <c r="G276" s="8" t="str">
        <f t="shared" si="9"/>
        <v/>
      </c>
      <c r="H276" s="9">
        <f>IF(G276="",0,IF(K275&lt;EMI,K275,IF(G276="",NA(),IF(OR(G276='New EMI Calculator'!$H$9,G276='New EMI Calculator'!$H$9+1,G276='New EMI Calculator'!$H$9+2,G276='New EMI Calculator'!$H$9+3,G276='New EMI Calculator'!$H$9+4,G276='New EMI Calculator'!$H$9+5),0,EMI))))</f>
        <v>0</v>
      </c>
      <c r="I276" s="9" t="str">
        <f t="shared" si="8"/>
        <v/>
      </c>
      <c r="J276" s="9" t="str">
        <f>IF(G276="","",IF(OR(G276='New EMI Calculator'!$H$9,G276='New EMI Calculator'!$H$9+1,G276='New EMI Calculator'!$H$9+2,G276='New EMI Calculator'!$H$9+3,G276='New EMI Calculator'!$H$9+4,G276='New EMI Calculator'!$H$9+5),I276,H276-I276))</f>
        <v/>
      </c>
      <c r="K276" s="9" t="str">
        <f>IF(AND(H276&lt;&gt;0,H276&lt;EMI),0,IF(G276="","",IF(K275&lt;=0,0,IF(OR(G276='New EMI Calculator'!$H$9,G276='New EMI Calculator'!$H$9+1,G276='New EMI Calculator'!$H$9+2,G276='New EMI Calculator'!$H$9+3,G276='New EMI Calculator'!$H$9+4,G276='New EMI Calculator'!$H$9+5),K275+J276,K275-J276))))</f>
        <v/>
      </c>
      <c r="L276" s="23"/>
    </row>
    <row r="277" spans="6:12" ht="15.75">
      <c r="F277" s="23"/>
      <c r="G277" s="8" t="str">
        <f t="shared" si="9"/>
        <v/>
      </c>
      <c r="H277" s="9">
        <f>IF(G277="",0,IF(K276&lt;EMI,K276,IF(G277="",NA(),IF(OR(G277='New EMI Calculator'!$H$9,G277='New EMI Calculator'!$H$9+1,G277='New EMI Calculator'!$H$9+2,G277='New EMI Calculator'!$H$9+3,G277='New EMI Calculator'!$H$9+4,G277='New EMI Calculator'!$H$9+5),0,EMI))))</f>
        <v>0</v>
      </c>
      <c r="I277" s="9" t="str">
        <f t="shared" si="8"/>
        <v/>
      </c>
      <c r="J277" s="9" t="str">
        <f>IF(G277="","",IF(OR(G277='New EMI Calculator'!$H$9,G277='New EMI Calculator'!$H$9+1,G277='New EMI Calculator'!$H$9+2,G277='New EMI Calculator'!$H$9+3,G277='New EMI Calculator'!$H$9+4,G277='New EMI Calculator'!$H$9+5),I277,H277-I277))</f>
        <v/>
      </c>
      <c r="K277" s="9" t="str">
        <f>IF(AND(H277&lt;&gt;0,H277&lt;EMI),0,IF(G277="","",IF(K276&lt;=0,0,IF(OR(G277='New EMI Calculator'!$H$9,G277='New EMI Calculator'!$H$9+1,G277='New EMI Calculator'!$H$9+2,G277='New EMI Calculator'!$H$9+3,G277='New EMI Calculator'!$H$9+4,G277='New EMI Calculator'!$H$9+5),K276+J277,K276-J277))))</f>
        <v/>
      </c>
      <c r="L277" s="23"/>
    </row>
    <row r="278" spans="6:12" ht="15.75">
      <c r="F278" s="23"/>
      <c r="G278" s="8" t="str">
        <f t="shared" si="9"/>
        <v/>
      </c>
      <c r="H278" s="9">
        <f>IF(G278="",0,IF(K277&lt;EMI,K277,IF(G278="",NA(),IF(OR(G278='New EMI Calculator'!$H$9,G278='New EMI Calculator'!$H$9+1,G278='New EMI Calculator'!$H$9+2,G278='New EMI Calculator'!$H$9+3,G278='New EMI Calculator'!$H$9+4,G278='New EMI Calculator'!$H$9+5),0,EMI))))</f>
        <v>0</v>
      </c>
      <c r="I278" s="9" t="str">
        <f t="shared" si="8"/>
        <v/>
      </c>
      <c r="J278" s="9" t="str">
        <f>IF(G278="","",IF(OR(G278='New EMI Calculator'!$H$9,G278='New EMI Calculator'!$H$9+1,G278='New EMI Calculator'!$H$9+2,G278='New EMI Calculator'!$H$9+3,G278='New EMI Calculator'!$H$9+4,G278='New EMI Calculator'!$H$9+5),I278,H278-I278))</f>
        <v/>
      </c>
      <c r="K278" s="9" t="str">
        <f>IF(AND(H278&lt;&gt;0,H278&lt;EMI),0,IF(G278="","",IF(K277&lt;=0,0,IF(OR(G278='New EMI Calculator'!$H$9,G278='New EMI Calculator'!$H$9+1,G278='New EMI Calculator'!$H$9+2,G278='New EMI Calculator'!$H$9+3,G278='New EMI Calculator'!$H$9+4,G278='New EMI Calculator'!$H$9+5),K277+J278,K277-J278))))</f>
        <v/>
      </c>
      <c r="L278" s="23"/>
    </row>
    <row r="279" spans="6:12" ht="15.75">
      <c r="F279" s="23"/>
      <c r="G279" s="8" t="str">
        <f t="shared" si="9"/>
        <v/>
      </c>
      <c r="H279" s="9">
        <f>IF(G279="",0,IF(K278&lt;EMI,K278,IF(G279="",NA(),IF(OR(G279='New EMI Calculator'!$H$9,G279='New EMI Calculator'!$H$9+1,G279='New EMI Calculator'!$H$9+2,G279='New EMI Calculator'!$H$9+3,G279='New EMI Calculator'!$H$9+4,G279='New EMI Calculator'!$H$9+5),0,EMI))))</f>
        <v>0</v>
      </c>
      <c r="I279" s="9" t="str">
        <f t="shared" si="8"/>
        <v/>
      </c>
      <c r="J279" s="9" t="str">
        <f>IF(G279="","",IF(OR(G279='New EMI Calculator'!$H$9,G279='New EMI Calculator'!$H$9+1,G279='New EMI Calculator'!$H$9+2,G279='New EMI Calculator'!$H$9+3,G279='New EMI Calculator'!$H$9+4,G279='New EMI Calculator'!$H$9+5),I279,H279-I279))</f>
        <v/>
      </c>
      <c r="K279" s="9" t="str">
        <f>IF(AND(H279&lt;&gt;0,H279&lt;EMI),0,IF(G279="","",IF(K278&lt;=0,0,IF(OR(G279='New EMI Calculator'!$H$9,G279='New EMI Calculator'!$H$9+1,G279='New EMI Calculator'!$H$9+2,G279='New EMI Calculator'!$H$9+3,G279='New EMI Calculator'!$H$9+4,G279='New EMI Calculator'!$H$9+5),K278+J279,K278-J279))))</f>
        <v/>
      </c>
      <c r="L279" s="23"/>
    </row>
    <row r="280" spans="6:12" ht="15.75">
      <c r="F280" s="23"/>
      <c r="G280" s="8" t="str">
        <f t="shared" si="9"/>
        <v/>
      </c>
      <c r="H280" s="9">
        <f>IF(G280="",0,IF(K279&lt;EMI,K279,IF(G280="",NA(),IF(OR(G280='New EMI Calculator'!$H$9,G280='New EMI Calculator'!$H$9+1,G280='New EMI Calculator'!$H$9+2,G280='New EMI Calculator'!$H$9+3,G280='New EMI Calculator'!$H$9+4,G280='New EMI Calculator'!$H$9+5),0,EMI))))</f>
        <v>0</v>
      </c>
      <c r="I280" s="9" t="str">
        <f t="shared" si="8"/>
        <v/>
      </c>
      <c r="J280" s="9" t="str">
        <f>IF(G280="","",IF(OR(G280='New EMI Calculator'!$H$9,G280='New EMI Calculator'!$H$9+1,G280='New EMI Calculator'!$H$9+2,G280='New EMI Calculator'!$H$9+3,G280='New EMI Calculator'!$H$9+4,G280='New EMI Calculator'!$H$9+5),I280,H280-I280))</f>
        <v/>
      </c>
      <c r="K280" s="9" t="str">
        <f>IF(AND(H280&lt;&gt;0,H280&lt;EMI),0,IF(G280="","",IF(K279&lt;=0,0,IF(OR(G280='New EMI Calculator'!$H$9,G280='New EMI Calculator'!$H$9+1,G280='New EMI Calculator'!$H$9+2,G280='New EMI Calculator'!$H$9+3,G280='New EMI Calculator'!$H$9+4,G280='New EMI Calculator'!$H$9+5),K279+J280,K279-J280))))</f>
        <v/>
      </c>
      <c r="L280" s="23"/>
    </row>
    <row r="281" spans="6:12" ht="15.75">
      <c r="F281" s="23"/>
      <c r="G281" s="8" t="str">
        <f t="shared" si="9"/>
        <v/>
      </c>
      <c r="H281" s="9">
        <f>IF(G281="",0,IF(K280&lt;EMI,K280,IF(G281="",NA(),IF(OR(G281='New EMI Calculator'!$H$9,G281='New EMI Calculator'!$H$9+1,G281='New EMI Calculator'!$H$9+2,G281='New EMI Calculator'!$H$9+3,G281='New EMI Calculator'!$H$9+4,G281='New EMI Calculator'!$H$9+5),0,EMI))))</f>
        <v>0</v>
      </c>
      <c r="I281" s="9" t="str">
        <f t="shared" si="8"/>
        <v/>
      </c>
      <c r="J281" s="9" t="str">
        <f>IF(G281="","",IF(OR(G281='New EMI Calculator'!$H$9,G281='New EMI Calculator'!$H$9+1,G281='New EMI Calculator'!$H$9+2,G281='New EMI Calculator'!$H$9+3,G281='New EMI Calculator'!$H$9+4,G281='New EMI Calculator'!$H$9+5),I281,H281-I281))</f>
        <v/>
      </c>
      <c r="K281" s="9" t="str">
        <f>IF(AND(H281&lt;&gt;0,H281&lt;EMI),0,IF(G281="","",IF(K280&lt;=0,0,IF(OR(G281='New EMI Calculator'!$H$9,G281='New EMI Calculator'!$H$9+1,G281='New EMI Calculator'!$H$9+2,G281='New EMI Calculator'!$H$9+3,G281='New EMI Calculator'!$H$9+4,G281='New EMI Calculator'!$H$9+5),K280+J281,K280-J281))))</f>
        <v/>
      </c>
      <c r="L281" s="23"/>
    </row>
    <row r="282" spans="6:12" ht="15.75">
      <c r="F282" s="23"/>
      <c r="G282" s="8" t="str">
        <f t="shared" si="9"/>
        <v/>
      </c>
      <c r="H282" s="9">
        <f>IF(G282="",0,IF(K281&lt;EMI,K281,IF(G282="",NA(),IF(OR(G282='New EMI Calculator'!$H$9,G282='New EMI Calculator'!$H$9+1,G282='New EMI Calculator'!$H$9+2,G282='New EMI Calculator'!$H$9+3,G282='New EMI Calculator'!$H$9+4,G282='New EMI Calculator'!$H$9+5),0,EMI))))</f>
        <v>0</v>
      </c>
      <c r="I282" s="9" t="str">
        <f t="shared" si="8"/>
        <v/>
      </c>
      <c r="J282" s="9" t="str">
        <f>IF(G282="","",IF(OR(G282='New EMI Calculator'!$H$9,G282='New EMI Calculator'!$H$9+1,G282='New EMI Calculator'!$H$9+2,G282='New EMI Calculator'!$H$9+3,G282='New EMI Calculator'!$H$9+4,G282='New EMI Calculator'!$H$9+5),I282,H282-I282))</f>
        <v/>
      </c>
      <c r="K282" s="9" t="str">
        <f>IF(AND(H282&lt;&gt;0,H282&lt;EMI),0,IF(G282="","",IF(K281&lt;=0,0,IF(OR(G282='New EMI Calculator'!$H$9,G282='New EMI Calculator'!$H$9+1,G282='New EMI Calculator'!$H$9+2,G282='New EMI Calculator'!$H$9+3,G282='New EMI Calculator'!$H$9+4,G282='New EMI Calculator'!$H$9+5),K281+J282,K281-J282))))</f>
        <v/>
      </c>
      <c r="L282" s="23"/>
    </row>
    <row r="283" spans="6:12" ht="15.75">
      <c r="F283" s="23"/>
      <c r="G283" s="8" t="str">
        <f t="shared" si="9"/>
        <v/>
      </c>
      <c r="H283" s="9">
        <f>IF(G283="",0,IF(K282&lt;EMI,K282,IF(G283="",NA(),IF(OR(G283='New EMI Calculator'!$H$9,G283='New EMI Calculator'!$H$9+1,G283='New EMI Calculator'!$H$9+2,G283='New EMI Calculator'!$H$9+3,G283='New EMI Calculator'!$H$9+4,G283='New EMI Calculator'!$H$9+5),0,EMI))))</f>
        <v>0</v>
      </c>
      <c r="I283" s="9" t="str">
        <f t="shared" si="8"/>
        <v/>
      </c>
      <c r="J283" s="9" t="str">
        <f>IF(G283="","",IF(OR(G283='New EMI Calculator'!$H$9,G283='New EMI Calculator'!$H$9+1,G283='New EMI Calculator'!$H$9+2,G283='New EMI Calculator'!$H$9+3,G283='New EMI Calculator'!$H$9+4,G283='New EMI Calculator'!$H$9+5),I283,H283-I283))</f>
        <v/>
      </c>
      <c r="K283" s="9" t="str">
        <f>IF(AND(H283&lt;&gt;0,H283&lt;EMI),0,IF(G283="","",IF(K282&lt;=0,0,IF(OR(G283='New EMI Calculator'!$H$9,G283='New EMI Calculator'!$H$9+1,G283='New EMI Calculator'!$H$9+2,G283='New EMI Calculator'!$H$9+3,G283='New EMI Calculator'!$H$9+4,G283='New EMI Calculator'!$H$9+5),K282+J283,K282-J283))))</f>
        <v/>
      </c>
      <c r="L283" s="23"/>
    </row>
    <row r="284" spans="6:12" ht="15.75">
      <c r="F284" s="23"/>
      <c r="G284" s="8" t="str">
        <f t="shared" si="9"/>
        <v/>
      </c>
      <c r="H284" s="9">
        <f>IF(G284="",0,IF(K283&lt;EMI,K283,IF(G284="",NA(),IF(OR(G284='New EMI Calculator'!$H$9,G284='New EMI Calculator'!$H$9+1,G284='New EMI Calculator'!$H$9+2,G284='New EMI Calculator'!$H$9+3,G284='New EMI Calculator'!$H$9+4,G284='New EMI Calculator'!$H$9+5),0,EMI))))</f>
        <v>0</v>
      </c>
      <c r="I284" s="9" t="str">
        <f t="shared" si="8"/>
        <v/>
      </c>
      <c r="J284" s="9" t="str">
        <f>IF(G284="","",IF(OR(G284='New EMI Calculator'!$H$9,G284='New EMI Calculator'!$H$9+1,G284='New EMI Calculator'!$H$9+2,G284='New EMI Calculator'!$H$9+3,G284='New EMI Calculator'!$H$9+4,G284='New EMI Calculator'!$H$9+5),I284,H284-I284))</f>
        <v/>
      </c>
      <c r="K284" s="9" t="str">
        <f>IF(AND(H284&lt;&gt;0,H284&lt;EMI),0,IF(G284="","",IF(K283&lt;=0,0,IF(OR(G284='New EMI Calculator'!$H$9,G284='New EMI Calculator'!$H$9+1,G284='New EMI Calculator'!$H$9+2,G284='New EMI Calculator'!$H$9+3,G284='New EMI Calculator'!$H$9+4,G284='New EMI Calculator'!$H$9+5),K283+J284,K283-J284))))</f>
        <v/>
      </c>
      <c r="L284" s="23"/>
    </row>
    <row r="285" spans="6:12" ht="15.75">
      <c r="F285" s="23"/>
      <c r="G285" s="8" t="str">
        <f t="shared" si="9"/>
        <v/>
      </c>
      <c r="H285" s="9">
        <f>IF(G285="",0,IF(K284&lt;EMI,K284,IF(G285="",NA(),IF(OR(G285='New EMI Calculator'!$H$9,G285='New EMI Calculator'!$H$9+1,G285='New EMI Calculator'!$H$9+2,G285='New EMI Calculator'!$H$9+3,G285='New EMI Calculator'!$H$9+4,G285='New EMI Calculator'!$H$9+5),0,EMI))))</f>
        <v>0</v>
      </c>
      <c r="I285" s="9" t="str">
        <f t="shared" si="8"/>
        <v/>
      </c>
      <c r="J285" s="9" t="str">
        <f>IF(G285="","",IF(OR(G285='New EMI Calculator'!$H$9,G285='New EMI Calculator'!$H$9+1,G285='New EMI Calculator'!$H$9+2,G285='New EMI Calculator'!$H$9+3,G285='New EMI Calculator'!$H$9+4,G285='New EMI Calculator'!$H$9+5),I285,H285-I285))</f>
        <v/>
      </c>
      <c r="K285" s="9" t="str">
        <f>IF(AND(H285&lt;&gt;0,H285&lt;EMI),0,IF(G285="","",IF(K284&lt;=0,0,IF(OR(G285='New EMI Calculator'!$H$9,G285='New EMI Calculator'!$H$9+1,G285='New EMI Calculator'!$H$9+2,G285='New EMI Calculator'!$H$9+3,G285='New EMI Calculator'!$H$9+4,G285='New EMI Calculator'!$H$9+5),K284+J285,K284-J285))))</f>
        <v/>
      </c>
      <c r="L285" s="23"/>
    </row>
    <row r="286" spans="6:12" ht="15.75">
      <c r="F286" s="23"/>
      <c r="G286" s="8" t="str">
        <f t="shared" si="9"/>
        <v/>
      </c>
      <c r="H286" s="9">
        <f>IF(G286="",0,IF(K285&lt;EMI,K285,IF(G286="",NA(),IF(OR(G286='New EMI Calculator'!$H$9,G286='New EMI Calculator'!$H$9+1,G286='New EMI Calculator'!$H$9+2,G286='New EMI Calculator'!$H$9+3,G286='New EMI Calculator'!$H$9+4,G286='New EMI Calculator'!$H$9+5),0,EMI))))</f>
        <v>0</v>
      </c>
      <c r="I286" s="9" t="str">
        <f t="shared" si="8"/>
        <v/>
      </c>
      <c r="J286" s="9" t="str">
        <f>IF(G286="","",IF(OR(G286='New EMI Calculator'!$H$9,G286='New EMI Calculator'!$H$9+1,G286='New EMI Calculator'!$H$9+2,G286='New EMI Calculator'!$H$9+3,G286='New EMI Calculator'!$H$9+4,G286='New EMI Calculator'!$H$9+5),I286,H286-I286))</f>
        <v/>
      </c>
      <c r="K286" s="9" t="str">
        <f>IF(AND(H286&lt;&gt;0,H286&lt;EMI),0,IF(G286="","",IF(K285&lt;=0,0,IF(OR(G286='New EMI Calculator'!$H$9,G286='New EMI Calculator'!$H$9+1,G286='New EMI Calculator'!$H$9+2,G286='New EMI Calculator'!$H$9+3,G286='New EMI Calculator'!$H$9+4,G286='New EMI Calculator'!$H$9+5),K285+J286,K285-J286))))</f>
        <v/>
      </c>
      <c r="L286" s="23"/>
    </row>
    <row r="287" spans="6:12" ht="15.75">
      <c r="F287" s="23"/>
      <c r="G287" s="8" t="str">
        <f t="shared" si="9"/>
        <v/>
      </c>
      <c r="H287" s="9">
        <f>IF(G287="",0,IF(K286&lt;EMI,K286,IF(G287="",NA(),IF(OR(G287='New EMI Calculator'!$H$9,G287='New EMI Calculator'!$H$9+1,G287='New EMI Calculator'!$H$9+2,G287='New EMI Calculator'!$H$9+3,G287='New EMI Calculator'!$H$9+4,G287='New EMI Calculator'!$H$9+5),0,EMI))))</f>
        <v>0</v>
      </c>
      <c r="I287" s="9" t="str">
        <f t="shared" si="8"/>
        <v/>
      </c>
      <c r="J287" s="9" t="str">
        <f>IF(G287="","",IF(OR(G287='New EMI Calculator'!$H$9,G287='New EMI Calculator'!$H$9+1,G287='New EMI Calculator'!$H$9+2,G287='New EMI Calculator'!$H$9+3,G287='New EMI Calculator'!$H$9+4,G287='New EMI Calculator'!$H$9+5),I287,H287-I287))</f>
        <v/>
      </c>
      <c r="K287" s="9" t="str">
        <f>IF(AND(H287&lt;&gt;0,H287&lt;EMI),0,IF(G287="","",IF(K286&lt;=0,0,IF(OR(G287='New EMI Calculator'!$H$9,G287='New EMI Calculator'!$H$9+1,G287='New EMI Calculator'!$H$9+2,G287='New EMI Calculator'!$H$9+3,G287='New EMI Calculator'!$H$9+4,G287='New EMI Calculator'!$H$9+5),K286+J287,K286-J287))))</f>
        <v/>
      </c>
      <c r="L287" s="23"/>
    </row>
    <row r="288" spans="6:12" ht="15.75">
      <c r="F288" s="23"/>
      <c r="G288" s="8" t="str">
        <f t="shared" si="9"/>
        <v/>
      </c>
      <c r="H288" s="9">
        <f>IF(G288="",0,IF(K287&lt;EMI,K287,IF(G288="",NA(),IF(OR(G288='New EMI Calculator'!$H$9,G288='New EMI Calculator'!$H$9+1,G288='New EMI Calculator'!$H$9+2,G288='New EMI Calculator'!$H$9+3,G288='New EMI Calculator'!$H$9+4,G288='New EMI Calculator'!$H$9+5),0,EMI))))</f>
        <v>0</v>
      </c>
      <c r="I288" s="9" t="str">
        <f t="shared" si="8"/>
        <v/>
      </c>
      <c r="J288" s="9" t="str">
        <f>IF(G288="","",IF(OR(G288='New EMI Calculator'!$H$9,G288='New EMI Calculator'!$H$9+1,G288='New EMI Calculator'!$H$9+2,G288='New EMI Calculator'!$H$9+3,G288='New EMI Calculator'!$H$9+4,G288='New EMI Calculator'!$H$9+5),I288,H288-I288))</f>
        <v/>
      </c>
      <c r="K288" s="9" t="str">
        <f>IF(AND(H288&lt;&gt;0,H288&lt;EMI),0,IF(G288="","",IF(K287&lt;=0,0,IF(OR(G288='New EMI Calculator'!$H$9,G288='New EMI Calculator'!$H$9+1,G288='New EMI Calculator'!$H$9+2,G288='New EMI Calculator'!$H$9+3,G288='New EMI Calculator'!$H$9+4,G288='New EMI Calculator'!$H$9+5),K287+J288,K287-J288))))</f>
        <v/>
      </c>
      <c r="L288" s="23"/>
    </row>
    <row r="289" spans="6:12" ht="15.75">
      <c r="F289" s="23"/>
      <c r="G289" s="8" t="str">
        <f t="shared" si="9"/>
        <v/>
      </c>
      <c r="H289" s="9">
        <f>IF(G289="",0,IF(K288&lt;EMI,K288,IF(G289="",NA(),IF(OR(G289='New EMI Calculator'!$H$9,G289='New EMI Calculator'!$H$9+1,G289='New EMI Calculator'!$H$9+2,G289='New EMI Calculator'!$H$9+3,G289='New EMI Calculator'!$H$9+4,G289='New EMI Calculator'!$H$9+5),0,EMI))))</f>
        <v>0</v>
      </c>
      <c r="I289" s="9" t="str">
        <f t="shared" si="8"/>
        <v/>
      </c>
      <c r="J289" s="9" t="str">
        <f>IF(G289="","",IF(OR(G289='New EMI Calculator'!$H$9,G289='New EMI Calculator'!$H$9+1,G289='New EMI Calculator'!$H$9+2,G289='New EMI Calculator'!$H$9+3,G289='New EMI Calculator'!$H$9+4,G289='New EMI Calculator'!$H$9+5),I289,H289-I289))</f>
        <v/>
      </c>
      <c r="K289" s="9" t="str">
        <f>IF(AND(H289&lt;&gt;0,H289&lt;EMI),0,IF(G289="","",IF(K288&lt;=0,0,IF(OR(G289='New EMI Calculator'!$H$9,G289='New EMI Calculator'!$H$9+1,G289='New EMI Calculator'!$H$9+2,G289='New EMI Calculator'!$H$9+3,G289='New EMI Calculator'!$H$9+4,G289='New EMI Calculator'!$H$9+5),K288+J289,K288-J289))))</f>
        <v/>
      </c>
      <c r="L289" s="23"/>
    </row>
    <row r="290" spans="6:12" ht="15.75">
      <c r="F290" s="23"/>
      <c r="G290" s="8" t="str">
        <f t="shared" si="9"/>
        <v/>
      </c>
      <c r="H290" s="9">
        <f>IF(G290="",0,IF(K289&lt;EMI,K289,IF(G290="",NA(),IF(OR(G290='New EMI Calculator'!$H$9,G290='New EMI Calculator'!$H$9+1,G290='New EMI Calculator'!$H$9+2,G290='New EMI Calculator'!$H$9+3,G290='New EMI Calculator'!$H$9+4,G290='New EMI Calculator'!$H$9+5),0,EMI))))</f>
        <v>0</v>
      </c>
      <c r="I290" s="9" t="str">
        <f t="shared" si="8"/>
        <v/>
      </c>
      <c r="J290" s="9" t="str">
        <f>IF(G290="","",IF(OR(G290='New EMI Calculator'!$H$9,G290='New EMI Calculator'!$H$9+1,G290='New EMI Calculator'!$H$9+2,G290='New EMI Calculator'!$H$9+3,G290='New EMI Calculator'!$H$9+4,G290='New EMI Calculator'!$H$9+5),I290,H290-I290))</f>
        <v/>
      </c>
      <c r="K290" s="9" t="str">
        <f>IF(AND(H290&lt;&gt;0,H290&lt;EMI),0,IF(G290="","",IF(K289&lt;=0,0,IF(OR(G290='New EMI Calculator'!$H$9,G290='New EMI Calculator'!$H$9+1,G290='New EMI Calculator'!$H$9+2,G290='New EMI Calculator'!$H$9+3,G290='New EMI Calculator'!$H$9+4,G290='New EMI Calculator'!$H$9+5),K289+J290,K289-J290))))</f>
        <v/>
      </c>
      <c r="L290" s="23"/>
    </row>
    <row r="291" spans="6:12" ht="15.75">
      <c r="F291" s="23"/>
      <c r="G291" s="8" t="str">
        <f t="shared" si="9"/>
        <v/>
      </c>
      <c r="H291" s="9">
        <f>IF(G291="",0,IF(K290&lt;EMI,K290,IF(G291="",NA(),IF(OR(G291='New EMI Calculator'!$H$9,G291='New EMI Calculator'!$H$9+1,G291='New EMI Calculator'!$H$9+2,G291='New EMI Calculator'!$H$9+3,G291='New EMI Calculator'!$H$9+4,G291='New EMI Calculator'!$H$9+5),0,EMI))))</f>
        <v>0</v>
      </c>
      <c r="I291" s="9" t="str">
        <f t="shared" si="8"/>
        <v/>
      </c>
      <c r="J291" s="9" t="str">
        <f>IF(G291="","",IF(OR(G291='New EMI Calculator'!$H$9,G291='New EMI Calculator'!$H$9+1,G291='New EMI Calculator'!$H$9+2,G291='New EMI Calculator'!$H$9+3,G291='New EMI Calculator'!$H$9+4,G291='New EMI Calculator'!$H$9+5),I291,H291-I291))</f>
        <v/>
      </c>
      <c r="K291" s="9" t="str">
        <f>IF(AND(H291&lt;&gt;0,H291&lt;EMI),0,IF(G291="","",IF(K290&lt;=0,0,IF(OR(G291='New EMI Calculator'!$H$9,G291='New EMI Calculator'!$H$9+1,G291='New EMI Calculator'!$H$9+2,G291='New EMI Calculator'!$H$9+3,G291='New EMI Calculator'!$H$9+4,G291='New EMI Calculator'!$H$9+5),K290+J291,K290-J291))))</f>
        <v/>
      </c>
      <c r="L291" s="23"/>
    </row>
    <row r="292" spans="6:12" ht="15.75">
      <c r="F292" s="23"/>
      <c r="G292" s="8" t="str">
        <f t="shared" si="9"/>
        <v/>
      </c>
      <c r="H292" s="9">
        <f>IF(G292="",0,IF(K291&lt;EMI,K291,IF(G292="",NA(),IF(OR(G292='New EMI Calculator'!$H$9,G292='New EMI Calculator'!$H$9+1,G292='New EMI Calculator'!$H$9+2,G292='New EMI Calculator'!$H$9+3,G292='New EMI Calculator'!$H$9+4,G292='New EMI Calculator'!$H$9+5),0,EMI))))</f>
        <v>0</v>
      </c>
      <c r="I292" s="9" t="str">
        <f t="shared" si="8"/>
        <v/>
      </c>
      <c r="J292" s="9" t="str">
        <f>IF(G292="","",IF(OR(G292='New EMI Calculator'!$H$9,G292='New EMI Calculator'!$H$9+1,G292='New EMI Calculator'!$H$9+2,G292='New EMI Calculator'!$H$9+3,G292='New EMI Calculator'!$H$9+4,G292='New EMI Calculator'!$H$9+5),I292,H292-I292))</f>
        <v/>
      </c>
      <c r="K292" s="9" t="str">
        <f>IF(AND(H292&lt;&gt;0,H292&lt;EMI),0,IF(G292="","",IF(K291&lt;=0,0,IF(OR(G292='New EMI Calculator'!$H$9,G292='New EMI Calculator'!$H$9+1,G292='New EMI Calculator'!$H$9+2,G292='New EMI Calculator'!$H$9+3,G292='New EMI Calculator'!$H$9+4,G292='New EMI Calculator'!$H$9+5),K291+J292,K291-J292))))</f>
        <v/>
      </c>
      <c r="L292" s="23"/>
    </row>
    <row r="293" spans="6:12" ht="15.75">
      <c r="F293" s="23"/>
      <c r="G293" s="8" t="str">
        <f t="shared" si="9"/>
        <v/>
      </c>
      <c r="H293" s="9">
        <f>IF(G293="",0,IF(K292&lt;EMI,K292,IF(G293="",NA(),IF(OR(G293='New EMI Calculator'!$H$9,G293='New EMI Calculator'!$H$9+1,G293='New EMI Calculator'!$H$9+2,G293='New EMI Calculator'!$H$9+3,G293='New EMI Calculator'!$H$9+4,G293='New EMI Calculator'!$H$9+5),0,EMI))))</f>
        <v>0</v>
      </c>
      <c r="I293" s="9" t="str">
        <f t="shared" si="8"/>
        <v/>
      </c>
      <c r="J293" s="9" t="str">
        <f>IF(G293="","",IF(OR(G293='New EMI Calculator'!$H$9,G293='New EMI Calculator'!$H$9+1,G293='New EMI Calculator'!$H$9+2,G293='New EMI Calculator'!$H$9+3,G293='New EMI Calculator'!$H$9+4,G293='New EMI Calculator'!$H$9+5),I293,H293-I293))</f>
        <v/>
      </c>
      <c r="K293" s="9" t="str">
        <f>IF(AND(H293&lt;&gt;0,H293&lt;EMI),0,IF(G293="","",IF(K292&lt;=0,0,IF(OR(G293='New EMI Calculator'!$H$9,G293='New EMI Calculator'!$H$9+1,G293='New EMI Calculator'!$H$9+2,G293='New EMI Calculator'!$H$9+3,G293='New EMI Calculator'!$H$9+4,G293='New EMI Calculator'!$H$9+5),K292+J293,K292-J293))))</f>
        <v/>
      </c>
      <c r="L293" s="23"/>
    </row>
    <row r="294" spans="6:12" ht="15.75">
      <c r="F294" s="23"/>
      <c r="G294" s="8" t="str">
        <f t="shared" si="9"/>
        <v/>
      </c>
      <c r="H294" s="9">
        <f>IF(G294="",0,IF(K293&lt;EMI,K293,IF(G294="",NA(),IF(OR(G294='New EMI Calculator'!$H$9,G294='New EMI Calculator'!$H$9+1,G294='New EMI Calculator'!$H$9+2,G294='New EMI Calculator'!$H$9+3,G294='New EMI Calculator'!$H$9+4,G294='New EMI Calculator'!$H$9+5),0,EMI))))</f>
        <v>0</v>
      </c>
      <c r="I294" s="9" t="str">
        <f t="shared" si="8"/>
        <v/>
      </c>
      <c r="J294" s="9" t="str">
        <f>IF(G294="","",IF(OR(G294='New EMI Calculator'!$H$9,G294='New EMI Calculator'!$H$9+1,G294='New EMI Calculator'!$H$9+2,G294='New EMI Calculator'!$H$9+3,G294='New EMI Calculator'!$H$9+4,G294='New EMI Calculator'!$H$9+5),I294,H294-I294))</f>
        <v/>
      </c>
      <c r="K294" s="9" t="str">
        <f>IF(AND(H294&lt;&gt;0,H294&lt;EMI),0,IF(G294="","",IF(K293&lt;=0,0,IF(OR(G294='New EMI Calculator'!$H$9,G294='New EMI Calculator'!$H$9+1,G294='New EMI Calculator'!$H$9+2,G294='New EMI Calculator'!$H$9+3,G294='New EMI Calculator'!$H$9+4,G294='New EMI Calculator'!$H$9+5),K293+J294,K293-J294))))</f>
        <v/>
      </c>
      <c r="L294" s="23"/>
    </row>
    <row r="295" spans="6:12" ht="15.75">
      <c r="F295" s="23"/>
      <c r="G295" s="8" t="str">
        <f t="shared" si="9"/>
        <v/>
      </c>
      <c r="H295" s="9">
        <f>IF(G295="",0,IF(K294&lt;EMI,K294,IF(G295="",NA(),IF(OR(G295='New EMI Calculator'!$H$9,G295='New EMI Calculator'!$H$9+1,G295='New EMI Calculator'!$H$9+2,G295='New EMI Calculator'!$H$9+3,G295='New EMI Calculator'!$H$9+4,G295='New EMI Calculator'!$H$9+5),0,EMI))))</f>
        <v>0</v>
      </c>
      <c r="I295" s="9" t="str">
        <f t="shared" si="8"/>
        <v/>
      </c>
      <c r="J295" s="9" t="str">
        <f>IF(G295="","",IF(OR(G295='New EMI Calculator'!$H$9,G295='New EMI Calculator'!$H$9+1,G295='New EMI Calculator'!$H$9+2,G295='New EMI Calculator'!$H$9+3,G295='New EMI Calculator'!$H$9+4,G295='New EMI Calculator'!$H$9+5),I295,H295-I295))</f>
        <v/>
      </c>
      <c r="K295" s="9" t="str">
        <f>IF(AND(H295&lt;&gt;0,H295&lt;EMI),0,IF(G295="","",IF(K294&lt;=0,0,IF(OR(G295='New EMI Calculator'!$H$9,G295='New EMI Calculator'!$H$9+1,G295='New EMI Calculator'!$H$9+2,G295='New EMI Calculator'!$H$9+3,G295='New EMI Calculator'!$H$9+4,G295='New EMI Calculator'!$H$9+5),K294+J295,K294-J295))))</f>
        <v/>
      </c>
      <c r="L295" s="23"/>
    </row>
    <row r="296" spans="6:12" ht="15.75">
      <c r="F296" s="23"/>
      <c r="G296" s="8" t="str">
        <f t="shared" si="9"/>
        <v/>
      </c>
      <c r="H296" s="9">
        <f>IF(G296="",0,IF(K295&lt;EMI,K295,IF(G296="",NA(),IF(OR(G296='New EMI Calculator'!$H$9,G296='New EMI Calculator'!$H$9+1,G296='New EMI Calculator'!$H$9+2,G296='New EMI Calculator'!$H$9+3,G296='New EMI Calculator'!$H$9+4,G296='New EMI Calculator'!$H$9+5),0,EMI))))</f>
        <v>0</v>
      </c>
      <c r="I296" s="9" t="str">
        <f t="shared" si="8"/>
        <v/>
      </c>
      <c r="J296" s="9" t="str">
        <f>IF(G296="","",IF(OR(G296='New EMI Calculator'!$H$9,G296='New EMI Calculator'!$H$9+1,G296='New EMI Calculator'!$H$9+2,G296='New EMI Calculator'!$H$9+3,G296='New EMI Calculator'!$H$9+4,G296='New EMI Calculator'!$H$9+5),I296,H296-I296))</f>
        <v/>
      </c>
      <c r="K296" s="9" t="str">
        <f>IF(AND(H296&lt;&gt;0,H296&lt;EMI),0,IF(G296="","",IF(K295&lt;=0,0,IF(OR(G296='New EMI Calculator'!$H$9,G296='New EMI Calculator'!$H$9+1,G296='New EMI Calculator'!$H$9+2,G296='New EMI Calculator'!$H$9+3,G296='New EMI Calculator'!$H$9+4,G296='New EMI Calculator'!$H$9+5),K295+J296,K295-J296))))</f>
        <v/>
      </c>
      <c r="L296" s="23"/>
    </row>
    <row r="297" spans="6:12" ht="15.75">
      <c r="F297" s="23"/>
      <c r="G297" s="8" t="str">
        <f t="shared" si="9"/>
        <v/>
      </c>
      <c r="H297" s="9">
        <f>IF(G297="",0,IF(K296&lt;EMI,K296,IF(G297="",NA(),IF(OR(G297='New EMI Calculator'!$H$9,G297='New EMI Calculator'!$H$9+1,G297='New EMI Calculator'!$H$9+2,G297='New EMI Calculator'!$H$9+3,G297='New EMI Calculator'!$H$9+4,G297='New EMI Calculator'!$H$9+5),0,EMI))))</f>
        <v>0</v>
      </c>
      <c r="I297" s="9" t="str">
        <f t="shared" si="8"/>
        <v/>
      </c>
      <c r="J297" s="9" t="str">
        <f>IF(G297="","",IF(OR(G297='New EMI Calculator'!$H$9,G297='New EMI Calculator'!$H$9+1,G297='New EMI Calculator'!$H$9+2,G297='New EMI Calculator'!$H$9+3,G297='New EMI Calculator'!$H$9+4,G297='New EMI Calculator'!$H$9+5),I297,H297-I297))</f>
        <v/>
      </c>
      <c r="K297" s="9" t="str">
        <f>IF(AND(H297&lt;&gt;0,H297&lt;EMI),0,IF(G297="","",IF(K296&lt;=0,0,IF(OR(G297='New EMI Calculator'!$H$9,G297='New EMI Calculator'!$H$9+1,G297='New EMI Calculator'!$H$9+2,G297='New EMI Calculator'!$H$9+3,G297='New EMI Calculator'!$H$9+4,G297='New EMI Calculator'!$H$9+5),K296+J297,K296-J297))))</f>
        <v/>
      </c>
      <c r="L297" s="23"/>
    </row>
    <row r="298" spans="6:12" ht="15.75">
      <c r="F298" s="23"/>
      <c r="G298" s="8" t="str">
        <f t="shared" si="9"/>
        <v/>
      </c>
      <c r="H298" s="9">
        <f>IF(G298="",0,IF(K297&lt;EMI,K297,IF(G298="",NA(),IF(OR(G298='New EMI Calculator'!$H$9,G298='New EMI Calculator'!$H$9+1,G298='New EMI Calculator'!$H$9+2,G298='New EMI Calculator'!$H$9+3,G298='New EMI Calculator'!$H$9+4,G298='New EMI Calculator'!$H$9+5),0,EMI))))</f>
        <v>0</v>
      </c>
      <c r="I298" s="9" t="str">
        <f t="shared" si="8"/>
        <v/>
      </c>
      <c r="J298" s="9" t="str">
        <f>IF(G298="","",IF(OR(G298='New EMI Calculator'!$H$9,G298='New EMI Calculator'!$H$9+1,G298='New EMI Calculator'!$H$9+2,G298='New EMI Calculator'!$H$9+3,G298='New EMI Calculator'!$H$9+4,G298='New EMI Calculator'!$H$9+5),I298,H298-I298))</f>
        <v/>
      </c>
      <c r="K298" s="9" t="str">
        <f>IF(AND(H298&lt;&gt;0,H298&lt;EMI),0,IF(G298="","",IF(K297&lt;=0,0,IF(OR(G298='New EMI Calculator'!$H$9,G298='New EMI Calculator'!$H$9+1,G298='New EMI Calculator'!$H$9+2,G298='New EMI Calculator'!$H$9+3,G298='New EMI Calculator'!$H$9+4,G298='New EMI Calculator'!$H$9+5),K297+J298,K297-J298))))</f>
        <v/>
      </c>
      <c r="L298" s="23"/>
    </row>
    <row r="299" spans="6:12" ht="15.75">
      <c r="F299" s="23"/>
      <c r="G299" s="8" t="str">
        <f t="shared" si="9"/>
        <v/>
      </c>
      <c r="H299" s="9">
        <f>IF(G299="",0,IF(K298&lt;EMI,K298,IF(G299="",NA(),IF(OR(G299='New EMI Calculator'!$H$9,G299='New EMI Calculator'!$H$9+1,G299='New EMI Calculator'!$H$9+2,G299='New EMI Calculator'!$H$9+3,G299='New EMI Calculator'!$H$9+4,G299='New EMI Calculator'!$H$9+5),0,EMI))))</f>
        <v>0</v>
      </c>
      <c r="I299" s="9" t="str">
        <f t="shared" si="8"/>
        <v/>
      </c>
      <c r="J299" s="9" t="str">
        <f>IF(G299="","",IF(OR(G299='New EMI Calculator'!$H$9,G299='New EMI Calculator'!$H$9+1,G299='New EMI Calculator'!$H$9+2,G299='New EMI Calculator'!$H$9+3,G299='New EMI Calculator'!$H$9+4,G299='New EMI Calculator'!$H$9+5),I299,H299-I299))</f>
        <v/>
      </c>
      <c r="K299" s="9" t="str">
        <f>IF(AND(H299&lt;&gt;0,H299&lt;EMI),0,IF(G299="","",IF(K298&lt;=0,0,IF(OR(G299='New EMI Calculator'!$H$9,G299='New EMI Calculator'!$H$9+1,G299='New EMI Calculator'!$H$9+2,G299='New EMI Calculator'!$H$9+3,G299='New EMI Calculator'!$H$9+4,G299='New EMI Calculator'!$H$9+5),K298+J299,K298-J299))))</f>
        <v/>
      </c>
      <c r="L299" s="23"/>
    </row>
    <row r="300" spans="6:12" ht="15.75">
      <c r="F300" s="23"/>
      <c r="G300" s="8" t="str">
        <f t="shared" si="9"/>
        <v/>
      </c>
      <c r="H300" s="9">
        <f>IF(G300="",0,IF(K299&lt;EMI,K299,IF(G300="",NA(),IF(OR(G300='New EMI Calculator'!$H$9,G300='New EMI Calculator'!$H$9+1,G300='New EMI Calculator'!$H$9+2,G300='New EMI Calculator'!$H$9+3,G300='New EMI Calculator'!$H$9+4,G300='New EMI Calculator'!$H$9+5),0,EMI))))</f>
        <v>0</v>
      </c>
      <c r="I300" s="9" t="str">
        <f t="shared" si="8"/>
        <v/>
      </c>
      <c r="J300" s="9" t="str">
        <f>IF(G300="","",IF(OR(G300='New EMI Calculator'!$H$9,G300='New EMI Calculator'!$H$9+1,G300='New EMI Calculator'!$H$9+2,G300='New EMI Calculator'!$H$9+3,G300='New EMI Calculator'!$H$9+4,G300='New EMI Calculator'!$H$9+5),I300,H300-I300))</f>
        <v/>
      </c>
      <c r="K300" s="9" t="str">
        <f>IF(AND(H300&lt;&gt;0,H300&lt;EMI),0,IF(G300="","",IF(K299&lt;=0,0,IF(OR(G300='New EMI Calculator'!$H$9,G300='New EMI Calculator'!$H$9+1,G300='New EMI Calculator'!$H$9+2,G300='New EMI Calculator'!$H$9+3,G300='New EMI Calculator'!$H$9+4,G300='New EMI Calculator'!$H$9+5),K299+J300,K299-J300))))</f>
        <v/>
      </c>
      <c r="L300" s="23"/>
    </row>
    <row r="301" spans="6:12" ht="15.75">
      <c r="F301" s="23"/>
      <c r="G301" s="8" t="str">
        <f t="shared" si="9"/>
        <v/>
      </c>
      <c r="H301" s="9">
        <f>IF(G301="",0,IF(K300&lt;EMI,K300,IF(G301="",NA(),IF(OR(G301='New EMI Calculator'!$H$9,G301='New EMI Calculator'!$H$9+1,G301='New EMI Calculator'!$H$9+2,G301='New EMI Calculator'!$H$9+3,G301='New EMI Calculator'!$H$9+4,G301='New EMI Calculator'!$H$9+5),0,EMI))))</f>
        <v>0</v>
      </c>
      <c r="I301" s="9" t="str">
        <f t="shared" si="8"/>
        <v/>
      </c>
      <c r="J301" s="9" t="str">
        <f>IF(G301="","",IF(OR(G301='New EMI Calculator'!$H$9,G301='New EMI Calculator'!$H$9+1,G301='New EMI Calculator'!$H$9+2,G301='New EMI Calculator'!$H$9+3,G301='New EMI Calculator'!$H$9+4,G301='New EMI Calculator'!$H$9+5),I301,H301-I301))</f>
        <v/>
      </c>
      <c r="K301" s="9" t="str">
        <f>IF(AND(H301&lt;&gt;0,H301&lt;EMI),0,IF(G301="","",IF(K300&lt;=0,0,IF(OR(G301='New EMI Calculator'!$H$9,G301='New EMI Calculator'!$H$9+1,G301='New EMI Calculator'!$H$9+2,G301='New EMI Calculator'!$H$9+3,G301='New EMI Calculator'!$H$9+4,G301='New EMI Calculator'!$H$9+5),K300+J301,K300-J301))))</f>
        <v/>
      </c>
      <c r="L301" s="23"/>
    </row>
    <row r="302" spans="6:12" ht="15.75">
      <c r="F302" s="23"/>
      <c r="G302" s="8" t="str">
        <f t="shared" si="9"/>
        <v/>
      </c>
      <c r="H302" s="9">
        <f>IF(G302="",0,IF(K301&lt;EMI,K301,IF(G302="",NA(),IF(OR(G302='New EMI Calculator'!$H$9,G302='New EMI Calculator'!$H$9+1,G302='New EMI Calculator'!$H$9+2,G302='New EMI Calculator'!$H$9+3,G302='New EMI Calculator'!$H$9+4,G302='New EMI Calculator'!$H$9+5),0,EMI))))</f>
        <v>0</v>
      </c>
      <c r="I302" s="9" t="str">
        <f t="shared" si="8"/>
        <v/>
      </c>
      <c r="J302" s="9" t="str">
        <f>IF(G302="","",IF(OR(G302='New EMI Calculator'!$H$9,G302='New EMI Calculator'!$H$9+1,G302='New EMI Calculator'!$H$9+2,G302='New EMI Calculator'!$H$9+3,G302='New EMI Calculator'!$H$9+4,G302='New EMI Calculator'!$H$9+5),I302,H302-I302))</f>
        <v/>
      </c>
      <c r="K302" s="9" t="str">
        <f>IF(AND(H302&lt;&gt;0,H302&lt;EMI),0,IF(G302="","",IF(K301&lt;=0,0,IF(OR(G302='New EMI Calculator'!$H$9,G302='New EMI Calculator'!$H$9+1,G302='New EMI Calculator'!$H$9+2,G302='New EMI Calculator'!$H$9+3,G302='New EMI Calculator'!$H$9+4,G302='New EMI Calculator'!$H$9+5),K301+J302,K301-J302))))</f>
        <v/>
      </c>
      <c r="L302" s="23"/>
    </row>
    <row r="303" spans="6:12" ht="15.75">
      <c r="F303" s="23"/>
      <c r="G303" s="8" t="str">
        <f t="shared" si="9"/>
        <v/>
      </c>
      <c r="H303" s="9">
        <f>IF(G303="",0,IF(K302&lt;EMI,K302,IF(G303="",NA(),IF(OR(G303='New EMI Calculator'!$H$9,G303='New EMI Calculator'!$H$9+1,G303='New EMI Calculator'!$H$9+2,G303='New EMI Calculator'!$H$9+3,G303='New EMI Calculator'!$H$9+4,G303='New EMI Calculator'!$H$9+5),0,EMI))))</f>
        <v>0</v>
      </c>
      <c r="I303" s="9" t="str">
        <f t="shared" si="8"/>
        <v/>
      </c>
      <c r="J303" s="9" t="str">
        <f>IF(G303="","",IF(OR(G303='New EMI Calculator'!$H$9,G303='New EMI Calculator'!$H$9+1,G303='New EMI Calculator'!$H$9+2,G303='New EMI Calculator'!$H$9+3,G303='New EMI Calculator'!$H$9+4,G303='New EMI Calculator'!$H$9+5),I303,H303-I303))</f>
        <v/>
      </c>
      <c r="K303" s="9" t="str">
        <f>IF(AND(H303&lt;&gt;0,H303&lt;EMI),0,IF(G303="","",IF(K302&lt;=0,0,IF(OR(G303='New EMI Calculator'!$H$9,G303='New EMI Calculator'!$H$9+1,G303='New EMI Calculator'!$H$9+2,G303='New EMI Calculator'!$H$9+3,G303='New EMI Calculator'!$H$9+4,G303='New EMI Calculator'!$H$9+5),K302+J303,K302-J303))))</f>
        <v/>
      </c>
      <c r="L303" s="23"/>
    </row>
    <row r="304" spans="6:12" ht="15.75">
      <c r="F304" s="23"/>
      <c r="G304" s="8" t="str">
        <f t="shared" si="9"/>
        <v/>
      </c>
      <c r="H304" s="9">
        <f>IF(G304="",0,IF(K303&lt;EMI,K303,IF(G304="",NA(),IF(OR(G304='New EMI Calculator'!$H$9,G304='New EMI Calculator'!$H$9+1,G304='New EMI Calculator'!$H$9+2,G304='New EMI Calculator'!$H$9+3,G304='New EMI Calculator'!$H$9+4,G304='New EMI Calculator'!$H$9+5),0,EMI))))</f>
        <v>0</v>
      </c>
      <c r="I304" s="9" t="str">
        <f t="shared" si="8"/>
        <v/>
      </c>
      <c r="J304" s="9" t="str">
        <f>IF(G304="","",IF(OR(G304='New EMI Calculator'!$H$9,G304='New EMI Calculator'!$H$9+1,G304='New EMI Calculator'!$H$9+2,G304='New EMI Calculator'!$H$9+3,G304='New EMI Calculator'!$H$9+4,G304='New EMI Calculator'!$H$9+5),I304,H304-I304))</f>
        <v/>
      </c>
      <c r="K304" s="9" t="str">
        <f>IF(AND(H304&lt;&gt;0,H304&lt;EMI),0,IF(G304="","",IF(K303&lt;=0,0,IF(OR(G304='New EMI Calculator'!$H$9,G304='New EMI Calculator'!$H$9+1,G304='New EMI Calculator'!$H$9+2,G304='New EMI Calculator'!$H$9+3,G304='New EMI Calculator'!$H$9+4,G304='New EMI Calculator'!$H$9+5),K303+J304,K303-J304))))</f>
        <v/>
      </c>
      <c r="L304" s="23"/>
    </row>
    <row r="305" spans="6:12" ht="15.75">
      <c r="F305" s="23"/>
      <c r="G305" s="8" t="str">
        <f t="shared" si="9"/>
        <v/>
      </c>
      <c r="H305" s="9">
        <f>IF(G305="",0,IF(K304&lt;EMI,K304,IF(G305="",NA(),IF(OR(G305='New EMI Calculator'!$H$9,G305='New EMI Calculator'!$H$9+1,G305='New EMI Calculator'!$H$9+2,G305='New EMI Calculator'!$H$9+3,G305='New EMI Calculator'!$H$9+4,G305='New EMI Calculator'!$H$9+5),0,EMI))))</f>
        <v>0</v>
      </c>
      <c r="I305" s="9" t="str">
        <f t="shared" si="8"/>
        <v/>
      </c>
      <c r="J305" s="9" t="str">
        <f>IF(G305="","",IF(OR(G305='New EMI Calculator'!$H$9,G305='New EMI Calculator'!$H$9+1,G305='New EMI Calculator'!$H$9+2,G305='New EMI Calculator'!$H$9+3,G305='New EMI Calculator'!$H$9+4,G305='New EMI Calculator'!$H$9+5),I305,H305-I305))</f>
        <v/>
      </c>
      <c r="K305" s="9" t="str">
        <f>IF(AND(H305&lt;&gt;0,H305&lt;EMI),0,IF(G305="","",IF(K304&lt;=0,0,IF(OR(G305='New EMI Calculator'!$H$9,G305='New EMI Calculator'!$H$9+1,G305='New EMI Calculator'!$H$9+2,G305='New EMI Calculator'!$H$9+3,G305='New EMI Calculator'!$H$9+4,G305='New EMI Calculator'!$H$9+5),K304+J305,K304-J305))))</f>
        <v/>
      </c>
      <c r="L305" s="23"/>
    </row>
    <row r="306" spans="6:12" ht="15.75">
      <c r="F306" s="23"/>
      <c r="G306" s="8" t="str">
        <f t="shared" si="9"/>
        <v/>
      </c>
      <c r="H306" s="9">
        <f>IF(G306="",0,IF(K305&lt;EMI,K305,IF(G306="",NA(),IF(OR(G306='New EMI Calculator'!$H$9,G306='New EMI Calculator'!$H$9+1,G306='New EMI Calculator'!$H$9+2,G306='New EMI Calculator'!$H$9+3,G306='New EMI Calculator'!$H$9+4,G306='New EMI Calculator'!$H$9+5),0,EMI))))</f>
        <v>0</v>
      </c>
      <c r="I306" s="9" t="str">
        <f t="shared" si="8"/>
        <v/>
      </c>
      <c r="J306" s="9" t="str">
        <f>IF(G306="","",IF(OR(G306='New EMI Calculator'!$H$9,G306='New EMI Calculator'!$H$9+1,G306='New EMI Calculator'!$H$9+2,G306='New EMI Calculator'!$H$9+3,G306='New EMI Calculator'!$H$9+4,G306='New EMI Calculator'!$H$9+5),I306,H306-I306))</f>
        <v/>
      </c>
      <c r="K306" s="9" t="str">
        <f>IF(AND(H306&lt;&gt;0,H306&lt;EMI),0,IF(G306="","",IF(K305&lt;=0,0,IF(OR(G306='New EMI Calculator'!$H$9,G306='New EMI Calculator'!$H$9+1,G306='New EMI Calculator'!$H$9+2,G306='New EMI Calculator'!$H$9+3,G306='New EMI Calculator'!$H$9+4,G306='New EMI Calculator'!$H$9+5),K305+J306,K305-J306))))</f>
        <v/>
      </c>
      <c r="L306" s="23"/>
    </row>
    <row r="307" spans="6:12" ht="15.75">
      <c r="F307" s="23"/>
      <c r="G307" s="8" t="str">
        <f t="shared" si="9"/>
        <v/>
      </c>
      <c r="H307" s="9">
        <f>IF(G307="",0,IF(K306&lt;EMI,K306,IF(G307="",NA(),IF(OR(G307='New EMI Calculator'!$H$9,G307='New EMI Calculator'!$H$9+1,G307='New EMI Calculator'!$H$9+2,G307='New EMI Calculator'!$H$9+3,G307='New EMI Calculator'!$H$9+4,G307='New EMI Calculator'!$H$9+5),0,EMI))))</f>
        <v>0</v>
      </c>
      <c r="I307" s="9" t="str">
        <f t="shared" si="8"/>
        <v/>
      </c>
      <c r="J307" s="9" t="str">
        <f>IF(G307="","",IF(OR(G307='New EMI Calculator'!$H$9,G307='New EMI Calculator'!$H$9+1,G307='New EMI Calculator'!$H$9+2,G307='New EMI Calculator'!$H$9+3,G307='New EMI Calculator'!$H$9+4,G307='New EMI Calculator'!$H$9+5),I307,H307-I307))</f>
        <v/>
      </c>
      <c r="K307" s="9" t="str">
        <f>IF(AND(H307&lt;&gt;0,H307&lt;EMI),0,IF(G307="","",IF(K306&lt;=0,0,IF(OR(G307='New EMI Calculator'!$H$9,G307='New EMI Calculator'!$H$9+1,G307='New EMI Calculator'!$H$9+2,G307='New EMI Calculator'!$H$9+3,G307='New EMI Calculator'!$H$9+4,G307='New EMI Calculator'!$H$9+5),K306+J307,K306-J307))))</f>
        <v/>
      </c>
      <c r="L307" s="23"/>
    </row>
    <row r="308" spans="6:12" ht="15.75">
      <c r="F308" s="23"/>
      <c r="G308" s="8" t="str">
        <f t="shared" si="9"/>
        <v/>
      </c>
      <c r="H308" s="9">
        <f>IF(G308="",0,IF(K307&lt;EMI,K307,IF(G308="",NA(),IF(OR(G308='New EMI Calculator'!$H$9,G308='New EMI Calculator'!$H$9+1,G308='New EMI Calculator'!$H$9+2,G308='New EMI Calculator'!$H$9+3,G308='New EMI Calculator'!$H$9+4,G308='New EMI Calculator'!$H$9+5),0,EMI))))</f>
        <v>0</v>
      </c>
      <c r="I308" s="9" t="str">
        <f t="shared" si="8"/>
        <v/>
      </c>
      <c r="J308" s="9" t="str">
        <f>IF(G308="","",IF(OR(G308='New EMI Calculator'!$H$9,G308='New EMI Calculator'!$H$9+1,G308='New EMI Calculator'!$H$9+2,G308='New EMI Calculator'!$H$9+3,G308='New EMI Calculator'!$H$9+4,G308='New EMI Calculator'!$H$9+5),I308,H308-I308))</f>
        <v/>
      </c>
      <c r="K308" s="9" t="str">
        <f>IF(AND(H308&lt;&gt;0,H308&lt;EMI),0,IF(G308="","",IF(K307&lt;=0,0,IF(OR(G308='New EMI Calculator'!$H$9,G308='New EMI Calculator'!$H$9+1,G308='New EMI Calculator'!$H$9+2,G308='New EMI Calculator'!$H$9+3,G308='New EMI Calculator'!$H$9+4,G308='New EMI Calculator'!$H$9+5),K307+J308,K307-J308))))</f>
        <v/>
      </c>
      <c r="L308" s="23"/>
    </row>
    <row r="309" spans="6:12" ht="15.75">
      <c r="F309" s="23"/>
      <c r="G309" s="8" t="str">
        <f t="shared" si="9"/>
        <v/>
      </c>
      <c r="H309" s="9">
        <f>IF(G309="",0,IF(K308&lt;EMI,K308,IF(G309="",NA(),IF(OR(G309='New EMI Calculator'!$H$9,G309='New EMI Calculator'!$H$9+1,G309='New EMI Calculator'!$H$9+2,G309='New EMI Calculator'!$H$9+3,G309='New EMI Calculator'!$H$9+4,G309='New EMI Calculator'!$H$9+5),0,EMI))))</f>
        <v>0</v>
      </c>
      <c r="I309" s="9" t="str">
        <f t="shared" si="8"/>
        <v/>
      </c>
      <c r="J309" s="9" t="str">
        <f>IF(G309="","",IF(OR(G309='New EMI Calculator'!$H$9,G309='New EMI Calculator'!$H$9+1,G309='New EMI Calculator'!$H$9+2,G309='New EMI Calculator'!$H$9+3,G309='New EMI Calculator'!$H$9+4,G309='New EMI Calculator'!$H$9+5),I309,H309-I309))</f>
        <v/>
      </c>
      <c r="K309" s="9" t="str">
        <f>IF(AND(H309&lt;&gt;0,H309&lt;EMI),0,IF(G309="","",IF(K308&lt;=0,0,IF(OR(G309='New EMI Calculator'!$H$9,G309='New EMI Calculator'!$H$9+1,G309='New EMI Calculator'!$H$9+2,G309='New EMI Calculator'!$H$9+3,G309='New EMI Calculator'!$H$9+4,G309='New EMI Calculator'!$H$9+5),K308+J309,K308-J309))))</f>
        <v/>
      </c>
      <c r="L309" s="23"/>
    </row>
    <row r="310" spans="6:12" ht="15.75">
      <c r="F310" s="23"/>
      <c r="G310" s="8" t="str">
        <f t="shared" si="9"/>
        <v/>
      </c>
      <c r="H310" s="9">
        <f>IF(G310="",0,IF(K309&lt;EMI,K309,IF(G310="",NA(),IF(OR(G310='New EMI Calculator'!$H$9,G310='New EMI Calculator'!$H$9+1,G310='New EMI Calculator'!$H$9+2,G310='New EMI Calculator'!$H$9+3,G310='New EMI Calculator'!$H$9+4,G310='New EMI Calculator'!$H$9+5),0,EMI))))</f>
        <v>0</v>
      </c>
      <c r="I310" s="9" t="str">
        <f t="shared" si="8"/>
        <v/>
      </c>
      <c r="J310" s="9" t="str">
        <f>IF(G310="","",IF(OR(G310='New EMI Calculator'!$H$9,G310='New EMI Calculator'!$H$9+1,G310='New EMI Calculator'!$H$9+2,G310='New EMI Calculator'!$H$9+3,G310='New EMI Calculator'!$H$9+4,G310='New EMI Calculator'!$H$9+5),I310,H310-I310))</f>
        <v/>
      </c>
      <c r="K310" s="9" t="str">
        <f>IF(AND(H310&lt;&gt;0,H310&lt;EMI),0,IF(G310="","",IF(K309&lt;=0,0,IF(OR(G310='New EMI Calculator'!$H$9,G310='New EMI Calculator'!$H$9+1,G310='New EMI Calculator'!$H$9+2,G310='New EMI Calculator'!$H$9+3,G310='New EMI Calculator'!$H$9+4,G310='New EMI Calculator'!$H$9+5),K309+J310,K309-J310))))</f>
        <v/>
      </c>
      <c r="L310" s="23"/>
    </row>
    <row r="311" spans="6:12" ht="15.75">
      <c r="F311" s="23"/>
      <c r="G311" s="8" t="str">
        <f t="shared" si="9"/>
        <v/>
      </c>
      <c r="H311" s="9">
        <f>IF(G311="",0,IF(K310&lt;EMI,K310,IF(G311="",NA(),IF(OR(G311='New EMI Calculator'!$H$9,G311='New EMI Calculator'!$H$9+1,G311='New EMI Calculator'!$H$9+2,G311='New EMI Calculator'!$H$9+3,G311='New EMI Calculator'!$H$9+4,G311='New EMI Calculator'!$H$9+5),0,EMI))))</f>
        <v>0</v>
      </c>
      <c r="I311" s="9" t="str">
        <f t="shared" si="8"/>
        <v/>
      </c>
      <c r="J311" s="9" t="str">
        <f>IF(G311="","",IF(OR(G311='New EMI Calculator'!$H$9,G311='New EMI Calculator'!$H$9+1,G311='New EMI Calculator'!$H$9+2,G311='New EMI Calculator'!$H$9+3,G311='New EMI Calculator'!$H$9+4,G311='New EMI Calculator'!$H$9+5),I311,H311-I311))</f>
        <v/>
      </c>
      <c r="K311" s="9" t="str">
        <f>IF(AND(H311&lt;&gt;0,H311&lt;EMI),0,IF(G311="","",IF(K310&lt;=0,0,IF(OR(G311='New EMI Calculator'!$H$9,G311='New EMI Calculator'!$H$9+1,G311='New EMI Calculator'!$H$9+2,G311='New EMI Calculator'!$H$9+3,G311='New EMI Calculator'!$H$9+4,G311='New EMI Calculator'!$H$9+5),K310+J311,K310-J311))))</f>
        <v/>
      </c>
      <c r="L311" s="23"/>
    </row>
    <row r="312" spans="6:12" ht="15.75">
      <c r="F312" s="23"/>
      <c r="G312" s="8" t="str">
        <f t="shared" si="9"/>
        <v/>
      </c>
      <c r="H312" s="9">
        <f>IF(G312="",0,IF(K311&lt;EMI,K311,IF(G312="",NA(),IF(OR(G312='New EMI Calculator'!$H$9,G312='New EMI Calculator'!$H$9+1,G312='New EMI Calculator'!$H$9+2,G312='New EMI Calculator'!$H$9+3,G312='New EMI Calculator'!$H$9+4,G312='New EMI Calculator'!$H$9+5),0,EMI))))</f>
        <v>0</v>
      </c>
      <c r="I312" s="9" t="str">
        <f t="shared" si="8"/>
        <v/>
      </c>
      <c r="J312" s="9" t="str">
        <f>IF(G312="","",IF(OR(G312='New EMI Calculator'!$H$9,G312='New EMI Calculator'!$H$9+1,G312='New EMI Calculator'!$H$9+2,G312='New EMI Calculator'!$H$9+3,G312='New EMI Calculator'!$H$9+4,G312='New EMI Calculator'!$H$9+5),I312,H312-I312))</f>
        <v/>
      </c>
      <c r="K312" s="9" t="str">
        <f>IF(AND(H312&lt;&gt;0,H312&lt;EMI),0,IF(G312="","",IF(K311&lt;=0,0,IF(OR(G312='New EMI Calculator'!$H$9,G312='New EMI Calculator'!$H$9+1,G312='New EMI Calculator'!$H$9+2,G312='New EMI Calculator'!$H$9+3,G312='New EMI Calculator'!$H$9+4,G312='New EMI Calculator'!$H$9+5),K311+J312,K311-J312))))</f>
        <v/>
      </c>
      <c r="L312" s="23"/>
    </row>
    <row r="313" spans="6:12" ht="15.75">
      <c r="F313" s="23"/>
      <c r="G313" s="8" t="str">
        <f t="shared" si="9"/>
        <v/>
      </c>
      <c r="H313" s="9">
        <f>IF(G313="",0,IF(K312&lt;EMI,K312,IF(G313="",NA(),IF(OR(G313='New EMI Calculator'!$H$9,G313='New EMI Calculator'!$H$9+1,G313='New EMI Calculator'!$H$9+2,G313='New EMI Calculator'!$H$9+3,G313='New EMI Calculator'!$H$9+4,G313='New EMI Calculator'!$H$9+5),0,EMI))))</f>
        <v>0</v>
      </c>
      <c r="I313" s="9" t="str">
        <f t="shared" si="8"/>
        <v/>
      </c>
      <c r="J313" s="9" t="str">
        <f>IF(G313="","",IF(OR(G313='New EMI Calculator'!$H$9,G313='New EMI Calculator'!$H$9+1,G313='New EMI Calculator'!$H$9+2,G313='New EMI Calculator'!$H$9+3,G313='New EMI Calculator'!$H$9+4,G313='New EMI Calculator'!$H$9+5),I313,H313-I313))</f>
        <v/>
      </c>
      <c r="K313" s="9" t="str">
        <f>IF(AND(H313&lt;&gt;0,H313&lt;EMI),0,IF(G313="","",IF(K312&lt;=0,0,IF(OR(G313='New EMI Calculator'!$H$9,G313='New EMI Calculator'!$H$9+1,G313='New EMI Calculator'!$H$9+2,G313='New EMI Calculator'!$H$9+3,G313='New EMI Calculator'!$H$9+4,G313='New EMI Calculator'!$H$9+5),K312+J313,K312-J313))))</f>
        <v/>
      </c>
      <c r="L313" s="23"/>
    </row>
    <row r="314" spans="6:12" ht="15.75">
      <c r="F314" s="23"/>
      <c r="G314" s="8" t="str">
        <f t="shared" si="9"/>
        <v/>
      </c>
      <c r="H314" s="9">
        <f>IF(G314="",0,IF(K313&lt;EMI,K313,IF(G314="",NA(),IF(OR(G314='New EMI Calculator'!$H$9,G314='New EMI Calculator'!$H$9+1,G314='New EMI Calculator'!$H$9+2,G314='New EMI Calculator'!$H$9+3,G314='New EMI Calculator'!$H$9+4,G314='New EMI Calculator'!$H$9+5),0,EMI))))</f>
        <v>0</v>
      </c>
      <c r="I314" s="9" t="str">
        <f t="shared" si="8"/>
        <v/>
      </c>
      <c r="J314" s="9" t="str">
        <f>IF(G314="","",IF(OR(G314='New EMI Calculator'!$H$9,G314='New EMI Calculator'!$H$9+1,G314='New EMI Calculator'!$H$9+2,G314='New EMI Calculator'!$H$9+3,G314='New EMI Calculator'!$H$9+4,G314='New EMI Calculator'!$H$9+5),I314,H314-I314))</f>
        <v/>
      </c>
      <c r="K314" s="9" t="str">
        <f>IF(AND(H314&lt;&gt;0,H314&lt;EMI),0,IF(G314="","",IF(K313&lt;=0,0,IF(OR(G314='New EMI Calculator'!$H$9,G314='New EMI Calculator'!$H$9+1,G314='New EMI Calculator'!$H$9+2,G314='New EMI Calculator'!$H$9+3,G314='New EMI Calculator'!$H$9+4,G314='New EMI Calculator'!$H$9+5),K313+J314,K313-J314))))</f>
        <v/>
      </c>
      <c r="L314" s="23"/>
    </row>
    <row r="315" spans="6:12" ht="15.75">
      <c r="F315" s="23"/>
      <c r="G315" s="8" t="str">
        <f t="shared" si="9"/>
        <v/>
      </c>
      <c r="H315" s="9">
        <f>IF(G315="",0,IF(K314&lt;EMI,K314,IF(G315="",NA(),IF(OR(G315='New EMI Calculator'!$H$9,G315='New EMI Calculator'!$H$9+1,G315='New EMI Calculator'!$H$9+2,G315='New EMI Calculator'!$H$9+3,G315='New EMI Calculator'!$H$9+4,G315='New EMI Calculator'!$H$9+5),0,EMI))))</f>
        <v>0</v>
      </c>
      <c r="I315" s="9" t="str">
        <f t="shared" si="8"/>
        <v/>
      </c>
      <c r="J315" s="9" t="str">
        <f>IF(G315="","",IF(OR(G315='New EMI Calculator'!$H$9,G315='New EMI Calculator'!$H$9+1,G315='New EMI Calculator'!$H$9+2,G315='New EMI Calculator'!$H$9+3,G315='New EMI Calculator'!$H$9+4,G315='New EMI Calculator'!$H$9+5),I315,H315-I315))</f>
        <v/>
      </c>
      <c r="K315" s="9" t="str">
        <f>IF(AND(H315&lt;&gt;0,H315&lt;EMI),0,IF(G315="","",IF(K314&lt;=0,0,IF(OR(G315='New EMI Calculator'!$H$9,G315='New EMI Calculator'!$H$9+1,G315='New EMI Calculator'!$H$9+2,G315='New EMI Calculator'!$H$9+3,G315='New EMI Calculator'!$H$9+4,G315='New EMI Calculator'!$H$9+5),K314+J315,K314-J315))))</f>
        <v/>
      </c>
      <c r="L315" s="23"/>
    </row>
    <row r="316" spans="6:12" ht="15.75">
      <c r="F316" s="23"/>
      <c r="G316" s="8" t="str">
        <f t="shared" si="9"/>
        <v/>
      </c>
      <c r="H316" s="9">
        <f>IF(G316="",0,IF(K315&lt;EMI,K315,IF(G316="",NA(),IF(OR(G316='New EMI Calculator'!$H$9,G316='New EMI Calculator'!$H$9+1,G316='New EMI Calculator'!$H$9+2,G316='New EMI Calculator'!$H$9+3,G316='New EMI Calculator'!$H$9+4,G316='New EMI Calculator'!$H$9+5),0,EMI))))</f>
        <v>0</v>
      </c>
      <c r="I316" s="9" t="str">
        <f t="shared" si="8"/>
        <v/>
      </c>
      <c r="J316" s="9" t="str">
        <f>IF(G316="","",IF(OR(G316='New EMI Calculator'!$H$9,G316='New EMI Calculator'!$H$9+1,G316='New EMI Calculator'!$H$9+2,G316='New EMI Calculator'!$H$9+3,G316='New EMI Calculator'!$H$9+4,G316='New EMI Calculator'!$H$9+5),I316,H316-I316))</f>
        <v/>
      </c>
      <c r="K316" s="9" t="str">
        <f>IF(AND(H316&lt;&gt;0,H316&lt;EMI),0,IF(G316="","",IF(K315&lt;=0,0,IF(OR(G316='New EMI Calculator'!$H$9,G316='New EMI Calculator'!$H$9+1,G316='New EMI Calculator'!$H$9+2,G316='New EMI Calculator'!$H$9+3,G316='New EMI Calculator'!$H$9+4,G316='New EMI Calculator'!$H$9+5),K315+J316,K315-J316))))</f>
        <v/>
      </c>
      <c r="L316" s="23"/>
    </row>
    <row r="317" spans="6:12" ht="15.75">
      <c r="F317" s="23"/>
      <c r="G317" s="8" t="str">
        <f t="shared" si="9"/>
        <v/>
      </c>
      <c r="H317" s="9">
        <f>IF(G317="",0,IF(K316&lt;EMI,K316,IF(G317="",NA(),IF(OR(G317='New EMI Calculator'!$H$9,G317='New EMI Calculator'!$H$9+1,G317='New EMI Calculator'!$H$9+2,G317='New EMI Calculator'!$H$9+3,G317='New EMI Calculator'!$H$9+4,G317='New EMI Calculator'!$H$9+5),0,EMI))))</f>
        <v>0</v>
      </c>
      <c r="I317" s="9" t="str">
        <f t="shared" si="8"/>
        <v/>
      </c>
      <c r="J317" s="9" t="str">
        <f>IF(G317="","",IF(OR(G317='New EMI Calculator'!$H$9,G317='New EMI Calculator'!$H$9+1,G317='New EMI Calculator'!$H$9+2,G317='New EMI Calculator'!$H$9+3,G317='New EMI Calculator'!$H$9+4,G317='New EMI Calculator'!$H$9+5),I317,H317-I317))</f>
        <v/>
      </c>
      <c r="K317" s="9" t="str">
        <f>IF(AND(H317&lt;&gt;0,H317&lt;EMI),0,IF(G317="","",IF(K316&lt;=0,0,IF(OR(G317='New EMI Calculator'!$H$9,G317='New EMI Calculator'!$H$9+1,G317='New EMI Calculator'!$H$9+2,G317='New EMI Calculator'!$H$9+3,G317='New EMI Calculator'!$H$9+4,G317='New EMI Calculator'!$H$9+5),K316+J317,K316-J317))))</f>
        <v/>
      </c>
      <c r="L317" s="23"/>
    </row>
    <row r="318" spans="6:12" ht="15.75">
      <c r="F318" s="23"/>
      <c r="G318" s="8" t="str">
        <f t="shared" si="9"/>
        <v/>
      </c>
      <c r="H318" s="9">
        <f>IF(G318="",0,IF(K317&lt;EMI,K317,IF(G318="",NA(),IF(OR(G318='New EMI Calculator'!$H$9,G318='New EMI Calculator'!$H$9+1,G318='New EMI Calculator'!$H$9+2,G318='New EMI Calculator'!$H$9+3,G318='New EMI Calculator'!$H$9+4,G318='New EMI Calculator'!$H$9+5),0,EMI))))</f>
        <v>0</v>
      </c>
      <c r="I318" s="9" t="str">
        <f t="shared" si="8"/>
        <v/>
      </c>
      <c r="J318" s="9" t="str">
        <f>IF(G318="","",IF(OR(G318='New EMI Calculator'!$H$9,G318='New EMI Calculator'!$H$9+1,G318='New EMI Calculator'!$H$9+2,G318='New EMI Calculator'!$H$9+3,G318='New EMI Calculator'!$H$9+4,G318='New EMI Calculator'!$H$9+5),I318,H318-I318))</f>
        <v/>
      </c>
      <c r="K318" s="9" t="str">
        <f>IF(AND(H318&lt;&gt;0,H318&lt;EMI),0,IF(G318="","",IF(K317&lt;=0,0,IF(OR(G318='New EMI Calculator'!$H$9,G318='New EMI Calculator'!$H$9+1,G318='New EMI Calculator'!$H$9+2,G318='New EMI Calculator'!$H$9+3,G318='New EMI Calculator'!$H$9+4,G318='New EMI Calculator'!$H$9+5),K317+J318,K317-J318))))</f>
        <v/>
      </c>
      <c r="L318" s="23"/>
    </row>
    <row r="319" spans="6:12" ht="15.75">
      <c r="F319" s="23"/>
      <c r="G319" s="8" t="str">
        <f t="shared" si="9"/>
        <v/>
      </c>
      <c r="H319" s="9">
        <f>IF(G319="",0,IF(K318&lt;EMI,K318,IF(G319="",NA(),IF(OR(G319='New EMI Calculator'!$H$9,G319='New EMI Calculator'!$H$9+1,G319='New EMI Calculator'!$H$9+2,G319='New EMI Calculator'!$H$9+3,G319='New EMI Calculator'!$H$9+4,G319='New EMI Calculator'!$H$9+5),0,EMI))))</f>
        <v>0</v>
      </c>
      <c r="I319" s="9" t="str">
        <f t="shared" si="8"/>
        <v/>
      </c>
      <c r="J319" s="9" t="str">
        <f>IF(G319="","",IF(OR(G319='New EMI Calculator'!$H$9,G319='New EMI Calculator'!$H$9+1,G319='New EMI Calculator'!$H$9+2,G319='New EMI Calculator'!$H$9+3,G319='New EMI Calculator'!$H$9+4,G319='New EMI Calculator'!$H$9+5),I319,H319-I319))</f>
        <v/>
      </c>
      <c r="K319" s="9" t="str">
        <f>IF(AND(H319&lt;&gt;0,H319&lt;EMI),0,IF(G319="","",IF(K318&lt;=0,0,IF(OR(G319='New EMI Calculator'!$H$9,G319='New EMI Calculator'!$H$9+1,G319='New EMI Calculator'!$H$9+2,G319='New EMI Calculator'!$H$9+3,G319='New EMI Calculator'!$H$9+4,G319='New EMI Calculator'!$H$9+5),K318+J319,K318-J319))))</f>
        <v/>
      </c>
      <c r="L319" s="23"/>
    </row>
    <row r="320" spans="6:12" ht="15.75">
      <c r="F320" s="23"/>
      <c r="G320" s="8" t="str">
        <f t="shared" si="9"/>
        <v/>
      </c>
      <c r="H320" s="9">
        <f>IF(G320="",0,IF(K319&lt;EMI,K319,IF(G320="",NA(),IF(OR(G320='New EMI Calculator'!$H$9,G320='New EMI Calculator'!$H$9+1,G320='New EMI Calculator'!$H$9+2,G320='New EMI Calculator'!$H$9+3,G320='New EMI Calculator'!$H$9+4,G320='New EMI Calculator'!$H$9+5),0,EMI))))</f>
        <v>0</v>
      </c>
      <c r="I320" s="9" t="str">
        <f t="shared" si="8"/>
        <v/>
      </c>
      <c r="J320" s="9" t="str">
        <f>IF(G320="","",IF(OR(G320='New EMI Calculator'!$H$9,G320='New EMI Calculator'!$H$9+1,G320='New EMI Calculator'!$H$9+2,G320='New EMI Calculator'!$H$9+3,G320='New EMI Calculator'!$H$9+4,G320='New EMI Calculator'!$H$9+5),I320,H320-I320))</f>
        <v/>
      </c>
      <c r="K320" s="9" t="str">
        <f>IF(AND(H320&lt;&gt;0,H320&lt;EMI),0,IF(G320="","",IF(K319&lt;=0,0,IF(OR(G320='New EMI Calculator'!$H$9,G320='New EMI Calculator'!$H$9+1,G320='New EMI Calculator'!$H$9+2,G320='New EMI Calculator'!$H$9+3,G320='New EMI Calculator'!$H$9+4,G320='New EMI Calculator'!$H$9+5),K319+J320,K319-J320))))</f>
        <v/>
      </c>
      <c r="L320" s="23"/>
    </row>
    <row r="321" spans="6:12" ht="15.75">
      <c r="F321" s="23"/>
      <c r="G321" s="8" t="str">
        <f t="shared" si="9"/>
        <v/>
      </c>
      <c r="H321" s="9">
        <f>IF(G321="",0,IF(K320&lt;EMI,K320,IF(G321="",NA(),IF(OR(G321='New EMI Calculator'!$H$9,G321='New EMI Calculator'!$H$9+1,G321='New EMI Calculator'!$H$9+2,G321='New EMI Calculator'!$H$9+3,G321='New EMI Calculator'!$H$9+4,G321='New EMI Calculator'!$H$9+5),0,EMI))))</f>
        <v>0</v>
      </c>
      <c r="I321" s="9" t="str">
        <f t="shared" si="8"/>
        <v/>
      </c>
      <c r="J321" s="9" t="str">
        <f>IF(G321="","",IF(OR(G321='New EMI Calculator'!$H$9,G321='New EMI Calculator'!$H$9+1,G321='New EMI Calculator'!$H$9+2,G321='New EMI Calculator'!$H$9+3,G321='New EMI Calculator'!$H$9+4,G321='New EMI Calculator'!$H$9+5),I321,H321-I321))</f>
        <v/>
      </c>
      <c r="K321" s="9" t="str">
        <f>IF(AND(H321&lt;&gt;0,H321&lt;EMI),0,IF(G321="","",IF(K320&lt;=0,0,IF(OR(G321='New EMI Calculator'!$H$9,G321='New EMI Calculator'!$H$9+1,G321='New EMI Calculator'!$H$9+2,G321='New EMI Calculator'!$H$9+3,G321='New EMI Calculator'!$H$9+4,G321='New EMI Calculator'!$H$9+5),K320+J321,K320-J321))))</f>
        <v/>
      </c>
      <c r="L321" s="23"/>
    </row>
    <row r="322" spans="6:12" ht="15.75">
      <c r="F322" s="23"/>
      <c r="G322" s="8" t="str">
        <f t="shared" si="9"/>
        <v/>
      </c>
      <c r="H322" s="9">
        <f>IF(G322="",0,IF(K321&lt;EMI,K321,IF(G322="",NA(),IF(OR(G322='New EMI Calculator'!$H$9,G322='New EMI Calculator'!$H$9+1,G322='New EMI Calculator'!$H$9+2,G322='New EMI Calculator'!$H$9+3,G322='New EMI Calculator'!$H$9+4,G322='New EMI Calculator'!$H$9+5),0,EMI))))</f>
        <v>0</v>
      </c>
      <c r="I322" s="9" t="str">
        <f t="shared" si="8"/>
        <v/>
      </c>
      <c r="J322" s="9" t="str">
        <f>IF(G322="","",IF(OR(G322='New EMI Calculator'!$H$9,G322='New EMI Calculator'!$H$9+1,G322='New EMI Calculator'!$H$9+2,G322='New EMI Calculator'!$H$9+3,G322='New EMI Calculator'!$H$9+4,G322='New EMI Calculator'!$H$9+5),I322,H322-I322))</f>
        <v/>
      </c>
      <c r="K322" s="9" t="str">
        <f>IF(AND(H322&lt;&gt;0,H322&lt;EMI),0,IF(G322="","",IF(K321&lt;=0,0,IF(OR(G322='New EMI Calculator'!$H$9,G322='New EMI Calculator'!$H$9+1,G322='New EMI Calculator'!$H$9+2,G322='New EMI Calculator'!$H$9+3,G322='New EMI Calculator'!$H$9+4,G322='New EMI Calculator'!$H$9+5),K321+J322,K321-J322))))</f>
        <v/>
      </c>
      <c r="L322" s="23"/>
    </row>
    <row r="323" spans="6:12" ht="15.75">
      <c r="F323" s="23"/>
      <c r="G323" s="8" t="str">
        <f t="shared" si="9"/>
        <v/>
      </c>
      <c r="H323" s="9">
        <f>IF(G323="",0,IF(K322&lt;EMI,K322,IF(G323="",NA(),IF(OR(G323='New EMI Calculator'!$H$9,G323='New EMI Calculator'!$H$9+1,G323='New EMI Calculator'!$H$9+2,G323='New EMI Calculator'!$H$9+3,G323='New EMI Calculator'!$H$9+4,G323='New EMI Calculator'!$H$9+5),0,EMI))))</f>
        <v>0</v>
      </c>
      <c r="I323" s="9" t="str">
        <f t="shared" si="8"/>
        <v/>
      </c>
      <c r="J323" s="9" t="str">
        <f>IF(G323="","",IF(OR(G323='New EMI Calculator'!$H$9,G323='New EMI Calculator'!$H$9+1,G323='New EMI Calculator'!$H$9+2,G323='New EMI Calculator'!$H$9+3,G323='New EMI Calculator'!$H$9+4,G323='New EMI Calculator'!$H$9+5),I323,H323-I323))</f>
        <v/>
      </c>
      <c r="K323" s="9" t="str">
        <f>IF(AND(H323&lt;&gt;0,H323&lt;EMI),0,IF(G323="","",IF(K322&lt;=0,0,IF(OR(G323='New EMI Calculator'!$H$9,G323='New EMI Calculator'!$H$9+1,G323='New EMI Calculator'!$H$9+2,G323='New EMI Calculator'!$H$9+3,G323='New EMI Calculator'!$H$9+4,G323='New EMI Calculator'!$H$9+5),K322+J323,K322-J323))))</f>
        <v/>
      </c>
      <c r="L323" s="23"/>
    </row>
    <row r="324" spans="6:12" ht="15.75">
      <c r="F324" s="23"/>
      <c r="G324" s="8" t="str">
        <f t="shared" si="9"/>
        <v/>
      </c>
      <c r="H324" s="9">
        <f>IF(G324="",0,IF(K323&lt;EMI,K323,IF(G324="",NA(),IF(OR(G324='New EMI Calculator'!$H$9,G324='New EMI Calculator'!$H$9+1,G324='New EMI Calculator'!$H$9+2,G324='New EMI Calculator'!$H$9+3,G324='New EMI Calculator'!$H$9+4,G324='New EMI Calculator'!$H$9+5),0,EMI))))</f>
        <v>0</v>
      </c>
      <c r="I324" s="9" t="str">
        <f t="shared" ref="I324:I387" si="10">IF(G324="","",IF(K323&lt;0,0,K323)*Rate/12)</f>
        <v/>
      </c>
      <c r="J324" s="9" t="str">
        <f>IF(G324="","",IF(OR(G324='New EMI Calculator'!$H$9,G324='New EMI Calculator'!$H$9+1,G324='New EMI Calculator'!$H$9+2,G324='New EMI Calculator'!$H$9+3,G324='New EMI Calculator'!$H$9+4,G324='New EMI Calculator'!$H$9+5),I324,H324-I324))</f>
        <v/>
      </c>
      <c r="K324" s="9" t="str">
        <f>IF(AND(H324&lt;&gt;0,H324&lt;EMI),0,IF(G324="","",IF(K323&lt;=0,0,IF(OR(G324='New EMI Calculator'!$H$9,G324='New EMI Calculator'!$H$9+1,G324='New EMI Calculator'!$H$9+2,G324='New EMI Calculator'!$H$9+3,G324='New EMI Calculator'!$H$9+4,G324='New EMI Calculator'!$H$9+5),K323+J324,K323-J324))))</f>
        <v/>
      </c>
      <c r="L324" s="23"/>
    </row>
    <row r="325" spans="6:12" ht="15.75">
      <c r="F325" s="23"/>
      <c r="G325" s="8" t="str">
        <f t="shared" ref="G325:G388" si="11">IF(G324="","",IF(K324=0,"",IF(K324&gt;0,G324+1,IF(G324&lt;Term*12,G324+1,""))))</f>
        <v/>
      </c>
      <c r="H325" s="9">
        <f>IF(G325="",0,IF(K324&lt;EMI,K324,IF(G325="",NA(),IF(OR(G325='New EMI Calculator'!$H$9,G325='New EMI Calculator'!$H$9+1,G325='New EMI Calculator'!$H$9+2,G325='New EMI Calculator'!$H$9+3,G325='New EMI Calculator'!$H$9+4,G325='New EMI Calculator'!$H$9+5),0,EMI))))</f>
        <v>0</v>
      </c>
      <c r="I325" s="9" t="str">
        <f t="shared" si="10"/>
        <v/>
      </c>
      <c r="J325" s="9" t="str">
        <f>IF(G325="","",IF(OR(G325='New EMI Calculator'!$H$9,G325='New EMI Calculator'!$H$9+1,G325='New EMI Calculator'!$H$9+2,G325='New EMI Calculator'!$H$9+3,G325='New EMI Calculator'!$H$9+4,G325='New EMI Calculator'!$H$9+5),I325,H325-I325))</f>
        <v/>
      </c>
      <c r="K325" s="9" t="str">
        <f>IF(AND(H325&lt;&gt;0,H325&lt;EMI),0,IF(G325="","",IF(K324&lt;=0,0,IF(OR(G325='New EMI Calculator'!$H$9,G325='New EMI Calculator'!$H$9+1,G325='New EMI Calculator'!$H$9+2,G325='New EMI Calculator'!$H$9+3,G325='New EMI Calculator'!$H$9+4,G325='New EMI Calculator'!$H$9+5),K324+J325,K324-J325))))</f>
        <v/>
      </c>
      <c r="L325" s="23"/>
    </row>
    <row r="326" spans="6:12" ht="15.75">
      <c r="F326" s="23"/>
      <c r="G326" s="8" t="str">
        <f t="shared" si="11"/>
        <v/>
      </c>
      <c r="H326" s="9">
        <f>IF(G326="",0,IF(K325&lt;EMI,K325,IF(G326="",NA(),IF(OR(G326='New EMI Calculator'!$H$9,G326='New EMI Calculator'!$H$9+1,G326='New EMI Calculator'!$H$9+2,G326='New EMI Calculator'!$H$9+3,G326='New EMI Calculator'!$H$9+4,G326='New EMI Calculator'!$H$9+5),0,EMI))))</f>
        <v>0</v>
      </c>
      <c r="I326" s="9" t="str">
        <f t="shared" si="10"/>
        <v/>
      </c>
      <c r="J326" s="9" t="str">
        <f>IF(G326="","",IF(OR(G326='New EMI Calculator'!$H$9,G326='New EMI Calculator'!$H$9+1,G326='New EMI Calculator'!$H$9+2,G326='New EMI Calculator'!$H$9+3,G326='New EMI Calculator'!$H$9+4,G326='New EMI Calculator'!$H$9+5),I326,H326-I326))</f>
        <v/>
      </c>
      <c r="K326" s="9" t="str">
        <f>IF(AND(H326&lt;&gt;0,H326&lt;EMI),0,IF(G326="","",IF(K325&lt;=0,0,IF(OR(G326='New EMI Calculator'!$H$9,G326='New EMI Calculator'!$H$9+1,G326='New EMI Calculator'!$H$9+2,G326='New EMI Calculator'!$H$9+3,G326='New EMI Calculator'!$H$9+4,G326='New EMI Calculator'!$H$9+5),K325+J326,K325-J326))))</f>
        <v/>
      </c>
      <c r="L326" s="23"/>
    </row>
    <row r="327" spans="6:12" ht="15.75">
      <c r="F327" s="23"/>
      <c r="G327" s="8" t="str">
        <f t="shared" si="11"/>
        <v/>
      </c>
      <c r="H327" s="9">
        <f>IF(G327="",0,IF(K326&lt;EMI,K326,IF(G327="",NA(),IF(OR(G327='New EMI Calculator'!$H$9,G327='New EMI Calculator'!$H$9+1,G327='New EMI Calculator'!$H$9+2,G327='New EMI Calculator'!$H$9+3,G327='New EMI Calculator'!$H$9+4,G327='New EMI Calculator'!$H$9+5),0,EMI))))</f>
        <v>0</v>
      </c>
      <c r="I327" s="9" t="str">
        <f t="shared" si="10"/>
        <v/>
      </c>
      <c r="J327" s="9" t="str">
        <f>IF(G327="","",IF(OR(G327='New EMI Calculator'!$H$9,G327='New EMI Calculator'!$H$9+1,G327='New EMI Calculator'!$H$9+2,G327='New EMI Calculator'!$H$9+3,G327='New EMI Calculator'!$H$9+4,G327='New EMI Calculator'!$H$9+5),I327,H327-I327))</f>
        <v/>
      </c>
      <c r="K327" s="9" t="str">
        <f>IF(AND(H327&lt;&gt;0,H327&lt;EMI),0,IF(G327="","",IF(K326&lt;=0,0,IF(OR(G327='New EMI Calculator'!$H$9,G327='New EMI Calculator'!$H$9+1,G327='New EMI Calculator'!$H$9+2,G327='New EMI Calculator'!$H$9+3,G327='New EMI Calculator'!$H$9+4,G327='New EMI Calculator'!$H$9+5),K326+J327,K326-J327))))</f>
        <v/>
      </c>
      <c r="L327" s="23"/>
    </row>
    <row r="328" spans="6:12" ht="15.75">
      <c r="F328" s="23"/>
      <c r="G328" s="8" t="str">
        <f t="shared" si="11"/>
        <v/>
      </c>
      <c r="H328" s="9">
        <f>IF(G328="",0,IF(K327&lt;EMI,K327,IF(G328="",NA(),IF(OR(G328='New EMI Calculator'!$H$9,G328='New EMI Calculator'!$H$9+1,G328='New EMI Calculator'!$H$9+2,G328='New EMI Calculator'!$H$9+3,G328='New EMI Calculator'!$H$9+4,G328='New EMI Calculator'!$H$9+5),0,EMI))))</f>
        <v>0</v>
      </c>
      <c r="I328" s="9" t="str">
        <f t="shared" si="10"/>
        <v/>
      </c>
      <c r="J328" s="9" t="str">
        <f>IF(G328="","",IF(OR(G328='New EMI Calculator'!$H$9,G328='New EMI Calculator'!$H$9+1,G328='New EMI Calculator'!$H$9+2,G328='New EMI Calculator'!$H$9+3,G328='New EMI Calculator'!$H$9+4,G328='New EMI Calculator'!$H$9+5),I328,H328-I328))</f>
        <v/>
      </c>
      <c r="K328" s="9" t="str">
        <f>IF(AND(H328&lt;&gt;0,H328&lt;EMI),0,IF(G328="","",IF(K327&lt;=0,0,IF(OR(G328='New EMI Calculator'!$H$9,G328='New EMI Calculator'!$H$9+1,G328='New EMI Calculator'!$H$9+2,G328='New EMI Calculator'!$H$9+3,G328='New EMI Calculator'!$H$9+4,G328='New EMI Calculator'!$H$9+5),K327+J328,K327-J328))))</f>
        <v/>
      </c>
      <c r="L328" s="23"/>
    </row>
    <row r="329" spans="6:12" ht="15.75">
      <c r="F329" s="23"/>
      <c r="G329" s="8" t="str">
        <f t="shared" si="11"/>
        <v/>
      </c>
      <c r="H329" s="9">
        <f>IF(G329="",0,IF(K328&lt;EMI,K328,IF(G329="",NA(),IF(OR(G329='New EMI Calculator'!$H$9,G329='New EMI Calculator'!$H$9+1,G329='New EMI Calculator'!$H$9+2,G329='New EMI Calculator'!$H$9+3,G329='New EMI Calculator'!$H$9+4,G329='New EMI Calculator'!$H$9+5),0,EMI))))</f>
        <v>0</v>
      </c>
      <c r="I329" s="9" t="str">
        <f t="shared" si="10"/>
        <v/>
      </c>
      <c r="J329" s="9" t="str">
        <f>IF(G329="","",IF(OR(G329='New EMI Calculator'!$H$9,G329='New EMI Calculator'!$H$9+1,G329='New EMI Calculator'!$H$9+2,G329='New EMI Calculator'!$H$9+3,G329='New EMI Calculator'!$H$9+4,G329='New EMI Calculator'!$H$9+5),I329,H329-I329))</f>
        <v/>
      </c>
      <c r="K329" s="9" t="str">
        <f>IF(AND(H329&lt;&gt;0,H329&lt;EMI),0,IF(G329="","",IF(K328&lt;=0,0,IF(OR(G329='New EMI Calculator'!$H$9,G329='New EMI Calculator'!$H$9+1,G329='New EMI Calculator'!$H$9+2,G329='New EMI Calculator'!$H$9+3,G329='New EMI Calculator'!$H$9+4,G329='New EMI Calculator'!$H$9+5),K328+J329,K328-J329))))</f>
        <v/>
      </c>
      <c r="L329" s="23"/>
    </row>
    <row r="330" spans="6:12" ht="15.75">
      <c r="F330" s="23"/>
      <c r="G330" s="8" t="str">
        <f t="shared" si="11"/>
        <v/>
      </c>
      <c r="H330" s="9">
        <f>IF(G330="",0,IF(K329&lt;EMI,K329,IF(G330="",NA(),IF(OR(G330='New EMI Calculator'!$H$9,G330='New EMI Calculator'!$H$9+1,G330='New EMI Calculator'!$H$9+2,G330='New EMI Calculator'!$H$9+3,G330='New EMI Calculator'!$H$9+4,G330='New EMI Calculator'!$H$9+5),0,EMI))))</f>
        <v>0</v>
      </c>
      <c r="I330" s="9" t="str">
        <f t="shared" si="10"/>
        <v/>
      </c>
      <c r="J330" s="9" t="str">
        <f>IF(G330="","",IF(OR(G330='New EMI Calculator'!$H$9,G330='New EMI Calculator'!$H$9+1,G330='New EMI Calculator'!$H$9+2,G330='New EMI Calculator'!$H$9+3,G330='New EMI Calculator'!$H$9+4,G330='New EMI Calculator'!$H$9+5),I330,H330-I330))</f>
        <v/>
      </c>
      <c r="K330" s="9" t="str">
        <f>IF(AND(H330&lt;&gt;0,H330&lt;EMI),0,IF(G330="","",IF(K329&lt;=0,0,IF(OR(G330='New EMI Calculator'!$H$9,G330='New EMI Calculator'!$H$9+1,G330='New EMI Calculator'!$H$9+2,G330='New EMI Calculator'!$H$9+3,G330='New EMI Calculator'!$H$9+4,G330='New EMI Calculator'!$H$9+5),K329+J330,K329-J330))))</f>
        <v/>
      </c>
      <c r="L330" s="23"/>
    </row>
    <row r="331" spans="6:12" ht="15.75">
      <c r="F331" s="23"/>
      <c r="G331" s="8" t="str">
        <f t="shared" si="11"/>
        <v/>
      </c>
      <c r="H331" s="9">
        <f>IF(G331="",0,IF(K330&lt;EMI,K330,IF(G331="",NA(),IF(OR(G331='New EMI Calculator'!$H$9,G331='New EMI Calculator'!$H$9+1,G331='New EMI Calculator'!$H$9+2,G331='New EMI Calculator'!$H$9+3,G331='New EMI Calculator'!$H$9+4,G331='New EMI Calculator'!$H$9+5),0,EMI))))</f>
        <v>0</v>
      </c>
      <c r="I331" s="9" t="str">
        <f t="shared" si="10"/>
        <v/>
      </c>
      <c r="J331" s="9" t="str">
        <f>IF(G331="","",IF(OR(G331='New EMI Calculator'!$H$9,G331='New EMI Calculator'!$H$9+1,G331='New EMI Calculator'!$H$9+2,G331='New EMI Calculator'!$H$9+3,G331='New EMI Calculator'!$H$9+4,G331='New EMI Calculator'!$H$9+5),I331,H331-I331))</f>
        <v/>
      </c>
      <c r="K331" s="9" t="str">
        <f>IF(AND(H331&lt;&gt;0,H331&lt;EMI),0,IF(G331="","",IF(K330&lt;=0,0,IF(OR(G331='New EMI Calculator'!$H$9,G331='New EMI Calculator'!$H$9+1,G331='New EMI Calculator'!$H$9+2,G331='New EMI Calculator'!$H$9+3,G331='New EMI Calculator'!$H$9+4,G331='New EMI Calculator'!$H$9+5),K330+J331,K330-J331))))</f>
        <v/>
      </c>
      <c r="L331" s="23"/>
    </row>
    <row r="332" spans="6:12" ht="15.75">
      <c r="F332" s="23"/>
      <c r="G332" s="8" t="str">
        <f t="shared" si="11"/>
        <v/>
      </c>
      <c r="H332" s="9">
        <f>IF(G332="",0,IF(K331&lt;EMI,K331,IF(G332="",NA(),IF(OR(G332='New EMI Calculator'!$H$9,G332='New EMI Calculator'!$H$9+1,G332='New EMI Calculator'!$H$9+2,G332='New EMI Calculator'!$H$9+3,G332='New EMI Calculator'!$H$9+4,G332='New EMI Calculator'!$H$9+5),0,EMI))))</f>
        <v>0</v>
      </c>
      <c r="I332" s="9" t="str">
        <f t="shared" si="10"/>
        <v/>
      </c>
      <c r="J332" s="9" t="str">
        <f>IF(G332="","",IF(OR(G332='New EMI Calculator'!$H$9,G332='New EMI Calculator'!$H$9+1,G332='New EMI Calculator'!$H$9+2,G332='New EMI Calculator'!$H$9+3,G332='New EMI Calculator'!$H$9+4,G332='New EMI Calculator'!$H$9+5),I332,H332-I332))</f>
        <v/>
      </c>
      <c r="K332" s="9" t="str">
        <f>IF(AND(H332&lt;&gt;0,H332&lt;EMI),0,IF(G332="","",IF(K331&lt;=0,0,IF(OR(G332='New EMI Calculator'!$H$9,G332='New EMI Calculator'!$H$9+1,G332='New EMI Calculator'!$H$9+2,G332='New EMI Calculator'!$H$9+3,G332='New EMI Calculator'!$H$9+4,G332='New EMI Calculator'!$H$9+5),K331+J332,K331-J332))))</f>
        <v/>
      </c>
      <c r="L332" s="23"/>
    </row>
    <row r="333" spans="6:12" ht="15.75">
      <c r="F333" s="23"/>
      <c r="G333" s="8" t="str">
        <f t="shared" si="11"/>
        <v/>
      </c>
      <c r="H333" s="9">
        <f>IF(G333="",0,IF(K332&lt;EMI,K332,IF(G333="",NA(),IF(OR(G333='New EMI Calculator'!$H$9,G333='New EMI Calculator'!$H$9+1,G333='New EMI Calculator'!$H$9+2,G333='New EMI Calculator'!$H$9+3,G333='New EMI Calculator'!$H$9+4,G333='New EMI Calculator'!$H$9+5),0,EMI))))</f>
        <v>0</v>
      </c>
      <c r="I333" s="9" t="str">
        <f t="shared" si="10"/>
        <v/>
      </c>
      <c r="J333" s="9" t="str">
        <f>IF(G333="","",IF(OR(G333='New EMI Calculator'!$H$9,G333='New EMI Calculator'!$H$9+1,G333='New EMI Calculator'!$H$9+2,G333='New EMI Calculator'!$H$9+3,G333='New EMI Calculator'!$H$9+4,G333='New EMI Calculator'!$H$9+5),I333,H333-I333))</f>
        <v/>
      </c>
      <c r="K333" s="9" t="str">
        <f>IF(AND(H333&lt;&gt;0,H333&lt;EMI),0,IF(G333="","",IF(K332&lt;=0,0,IF(OR(G333='New EMI Calculator'!$H$9,G333='New EMI Calculator'!$H$9+1,G333='New EMI Calculator'!$H$9+2,G333='New EMI Calculator'!$H$9+3,G333='New EMI Calculator'!$H$9+4,G333='New EMI Calculator'!$H$9+5),K332+J333,K332-J333))))</f>
        <v/>
      </c>
      <c r="L333" s="23"/>
    </row>
    <row r="334" spans="6:12" ht="15.75">
      <c r="F334" s="23"/>
      <c r="G334" s="8" t="str">
        <f t="shared" si="11"/>
        <v/>
      </c>
      <c r="H334" s="9">
        <f>IF(G334="",0,IF(K333&lt;EMI,K333,IF(G334="",NA(),IF(OR(G334='New EMI Calculator'!$H$9,G334='New EMI Calculator'!$H$9+1,G334='New EMI Calculator'!$H$9+2,G334='New EMI Calculator'!$H$9+3,G334='New EMI Calculator'!$H$9+4,G334='New EMI Calculator'!$H$9+5),0,EMI))))</f>
        <v>0</v>
      </c>
      <c r="I334" s="9" t="str">
        <f t="shared" si="10"/>
        <v/>
      </c>
      <c r="J334" s="9" t="str">
        <f>IF(G334="","",IF(OR(G334='New EMI Calculator'!$H$9,G334='New EMI Calculator'!$H$9+1,G334='New EMI Calculator'!$H$9+2,G334='New EMI Calculator'!$H$9+3,G334='New EMI Calculator'!$H$9+4,G334='New EMI Calculator'!$H$9+5),I334,H334-I334))</f>
        <v/>
      </c>
      <c r="K334" s="9" t="str">
        <f>IF(AND(H334&lt;&gt;0,H334&lt;EMI),0,IF(G334="","",IF(K333&lt;=0,0,IF(OR(G334='New EMI Calculator'!$H$9,G334='New EMI Calculator'!$H$9+1,G334='New EMI Calculator'!$H$9+2,G334='New EMI Calculator'!$H$9+3,G334='New EMI Calculator'!$H$9+4,G334='New EMI Calculator'!$H$9+5),K333+J334,K333-J334))))</f>
        <v/>
      </c>
      <c r="L334" s="23"/>
    </row>
    <row r="335" spans="6:12" ht="15.75">
      <c r="F335" s="23"/>
      <c r="G335" s="8" t="str">
        <f t="shared" si="11"/>
        <v/>
      </c>
      <c r="H335" s="9">
        <f>IF(G335="",0,IF(K334&lt;EMI,K334,IF(G335="",NA(),IF(OR(G335='New EMI Calculator'!$H$9,G335='New EMI Calculator'!$H$9+1,G335='New EMI Calculator'!$H$9+2,G335='New EMI Calculator'!$H$9+3,G335='New EMI Calculator'!$H$9+4,G335='New EMI Calculator'!$H$9+5),0,EMI))))</f>
        <v>0</v>
      </c>
      <c r="I335" s="9" t="str">
        <f t="shared" si="10"/>
        <v/>
      </c>
      <c r="J335" s="9" t="str">
        <f>IF(G335="","",IF(OR(G335='New EMI Calculator'!$H$9,G335='New EMI Calculator'!$H$9+1,G335='New EMI Calculator'!$H$9+2,G335='New EMI Calculator'!$H$9+3,G335='New EMI Calculator'!$H$9+4,G335='New EMI Calculator'!$H$9+5),I335,H335-I335))</f>
        <v/>
      </c>
      <c r="K335" s="9" t="str">
        <f>IF(AND(H335&lt;&gt;0,H335&lt;EMI),0,IF(G335="","",IF(K334&lt;=0,0,IF(OR(G335='New EMI Calculator'!$H$9,G335='New EMI Calculator'!$H$9+1,G335='New EMI Calculator'!$H$9+2,G335='New EMI Calculator'!$H$9+3,G335='New EMI Calculator'!$H$9+4,G335='New EMI Calculator'!$H$9+5),K334+J335,K334-J335))))</f>
        <v/>
      </c>
      <c r="L335" s="23"/>
    </row>
    <row r="336" spans="6:12" ht="15.75">
      <c r="F336" s="23"/>
      <c r="G336" s="8" t="str">
        <f t="shared" si="11"/>
        <v/>
      </c>
      <c r="H336" s="9">
        <f>IF(G336="",0,IF(K335&lt;EMI,K335,IF(G336="",NA(),IF(OR(G336='New EMI Calculator'!$H$9,G336='New EMI Calculator'!$H$9+1,G336='New EMI Calculator'!$H$9+2,G336='New EMI Calculator'!$H$9+3,G336='New EMI Calculator'!$H$9+4,G336='New EMI Calculator'!$H$9+5),0,EMI))))</f>
        <v>0</v>
      </c>
      <c r="I336" s="9" t="str">
        <f t="shared" si="10"/>
        <v/>
      </c>
      <c r="J336" s="9" t="str">
        <f>IF(G336="","",IF(OR(G336='New EMI Calculator'!$H$9,G336='New EMI Calculator'!$H$9+1,G336='New EMI Calculator'!$H$9+2,G336='New EMI Calculator'!$H$9+3,G336='New EMI Calculator'!$H$9+4,G336='New EMI Calculator'!$H$9+5),I336,H336-I336))</f>
        <v/>
      </c>
      <c r="K336" s="9" t="str">
        <f>IF(AND(H336&lt;&gt;0,H336&lt;EMI),0,IF(G336="","",IF(K335&lt;=0,0,IF(OR(G336='New EMI Calculator'!$H$9,G336='New EMI Calculator'!$H$9+1,G336='New EMI Calculator'!$H$9+2,G336='New EMI Calculator'!$H$9+3,G336='New EMI Calculator'!$H$9+4,G336='New EMI Calculator'!$H$9+5),K335+J336,K335-J336))))</f>
        <v/>
      </c>
      <c r="L336" s="23"/>
    </row>
    <row r="337" spans="6:12" ht="15.75">
      <c r="F337" s="23"/>
      <c r="G337" s="8" t="str">
        <f t="shared" si="11"/>
        <v/>
      </c>
      <c r="H337" s="9">
        <f>IF(G337="",0,IF(K336&lt;EMI,K336,IF(G337="",NA(),IF(OR(G337='New EMI Calculator'!$H$9,G337='New EMI Calculator'!$H$9+1,G337='New EMI Calculator'!$H$9+2,G337='New EMI Calculator'!$H$9+3,G337='New EMI Calculator'!$H$9+4,G337='New EMI Calculator'!$H$9+5),0,EMI))))</f>
        <v>0</v>
      </c>
      <c r="I337" s="9" t="str">
        <f t="shared" si="10"/>
        <v/>
      </c>
      <c r="J337" s="9" t="str">
        <f>IF(G337="","",IF(OR(G337='New EMI Calculator'!$H$9,G337='New EMI Calculator'!$H$9+1,G337='New EMI Calculator'!$H$9+2,G337='New EMI Calculator'!$H$9+3,G337='New EMI Calculator'!$H$9+4,G337='New EMI Calculator'!$H$9+5),I337,H337-I337))</f>
        <v/>
      </c>
      <c r="K337" s="9" t="str">
        <f>IF(AND(H337&lt;&gt;0,H337&lt;EMI),0,IF(G337="","",IF(K336&lt;=0,0,IF(OR(G337='New EMI Calculator'!$H$9,G337='New EMI Calculator'!$H$9+1,G337='New EMI Calculator'!$H$9+2,G337='New EMI Calculator'!$H$9+3,G337='New EMI Calculator'!$H$9+4,G337='New EMI Calculator'!$H$9+5),K336+J337,K336-J337))))</f>
        <v/>
      </c>
      <c r="L337" s="23"/>
    </row>
    <row r="338" spans="6:12" ht="15.75">
      <c r="F338" s="23"/>
      <c r="G338" s="8" t="str">
        <f t="shared" si="11"/>
        <v/>
      </c>
      <c r="H338" s="9">
        <f>IF(G338="",0,IF(K337&lt;EMI,K337,IF(G338="",NA(),IF(OR(G338='New EMI Calculator'!$H$9,G338='New EMI Calculator'!$H$9+1,G338='New EMI Calculator'!$H$9+2,G338='New EMI Calculator'!$H$9+3,G338='New EMI Calculator'!$H$9+4,G338='New EMI Calculator'!$H$9+5),0,EMI))))</f>
        <v>0</v>
      </c>
      <c r="I338" s="9" t="str">
        <f t="shared" si="10"/>
        <v/>
      </c>
      <c r="J338" s="9" t="str">
        <f>IF(G338="","",IF(OR(G338='New EMI Calculator'!$H$9,G338='New EMI Calculator'!$H$9+1,G338='New EMI Calculator'!$H$9+2,G338='New EMI Calculator'!$H$9+3,G338='New EMI Calculator'!$H$9+4,G338='New EMI Calculator'!$H$9+5),I338,H338-I338))</f>
        <v/>
      </c>
      <c r="K338" s="9" t="str">
        <f>IF(AND(H338&lt;&gt;0,H338&lt;EMI),0,IF(G338="","",IF(K337&lt;=0,0,IF(OR(G338='New EMI Calculator'!$H$9,G338='New EMI Calculator'!$H$9+1,G338='New EMI Calculator'!$H$9+2,G338='New EMI Calculator'!$H$9+3,G338='New EMI Calculator'!$H$9+4,G338='New EMI Calculator'!$H$9+5),K337+J338,K337-J338))))</f>
        <v/>
      </c>
      <c r="L338" s="23"/>
    </row>
    <row r="339" spans="6:12" ht="15.75">
      <c r="F339" s="23"/>
      <c r="G339" s="8" t="str">
        <f t="shared" si="11"/>
        <v/>
      </c>
      <c r="H339" s="9">
        <f>IF(G339="",0,IF(K338&lt;EMI,K338,IF(G339="",NA(),IF(OR(G339='New EMI Calculator'!$H$9,G339='New EMI Calculator'!$H$9+1,G339='New EMI Calculator'!$H$9+2,G339='New EMI Calculator'!$H$9+3,G339='New EMI Calculator'!$H$9+4,G339='New EMI Calculator'!$H$9+5),0,EMI))))</f>
        <v>0</v>
      </c>
      <c r="I339" s="9" t="str">
        <f t="shared" si="10"/>
        <v/>
      </c>
      <c r="J339" s="9" t="str">
        <f>IF(G339="","",IF(OR(G339='New EMI Calculator'!$H$9,G339='New EMI Calculator'!$H$9+1,G339='New EMI Calculator'!$H$9+2,G339='New EMI Calculator'!$H$9+3,G339='New EMI Calculator'!$H$9+4,G339='New EMI Calculator'!$H$9+5),I339,H339-I339))</f>
        <v/>
      </c>
      <c r="K339" s="9" t="str">
        <f>IF(AND(H339&lt;&gt;0,H339&lt;EMI),0,IF(G339="","",IF(K338&lt;=0,0,IF(OR(G339='New EMI Calculator'!$H$9,G339='New EMI Calculator'!$H$9+1,G339='New EMI Calculator'!$H$9+2,G339='New EMI Calculator'!$H$9+3,G339='New EMI Calculator'!$H$9+4,G339='New EMI Calculator'!$H$9+5),K338+J339,K338-J339))))</f>
        <v/>
      </c>
      <c r="L339" s="23"/>
    </row>
    <row r="340" spans="6:12" ht="15.75">
      <c r="F340" s="23"/>
      <c r="G340" s="8" t="str">
        <f t="shared" si="11"/>
        <v/>
      </c>
      <c r="H340" s="9">
        <f>IF(G340="",0,IF(K339&lt;EMI,K339,IF(G340="",NA(),IF(OR(G340='New EMI Calculator'!$H$9,G340='New EMI Calculator'!$H$9+1,G340='New EMI Calculator'!$H$9+2,G340='New EMI Calculator'!$H$9+3,G340='New EMI Calculator'!$H$9+4,G340='New EMI Calculator'!$H$9+5),0,EMI))))</f>
        <v>0</v>
      </c>
      <c r="I340" s="9" t="str">
        <f t="shared" si="10"/>
        <v/>
      </c>
      <c r="J340" s="9" t="str">
        <f>IF(G340="","",IF(OR(G340='New EMI Calculator'!$H$9,G340='New EMI Calculator'!$H$9+1,G340='New EMI Calculator'!$H$9+2,G340='New EMI Calculator'!$H$9+3,G340='New EMI Calculator'!$H$9+4,G340='New EMI Calculator'!$H$9+5),I340,H340-I340))</f>
        <v/>
      </c>
      <c r="K340" s="9" t="str">
        <f>IF(AND(H340&lt;&gt;0,H340&lt;EMI),0,IF(G340="","",IF(K339&lt;=0,0,IF(OR(G340='New EMI Calculator'!$H$9,G340='New EMI Calculator'!$H$9+1,G340='New EMI Calculator'!$H$9+2,G340='New EMI Calculator'!$H$9+3,G340='New EMI Calculator'!$H$9+4,G340='New EMI Calculator'!$H$9+5),K339+J340,K339-J340))))</f>
        <v/>
      </c>
      <c r="L340" s="23"/>
    </row>
    <row r="341" spans="6:12" ht="15.75">
      <c r="F341" s="23"/>
      <c r="G341" s="8" t="str">
        <f t="shared" si="11"/>
        <v/>
      </c>
      <c r="H341" s="9">
        <f>IF(G341="",0,IF(K340&lt;EMI,K340,IF(G341="",NA(),IF(OR(G341='New EMI Calculator'!$H$9,G341='New EMI Calculator'!$H$9+1,G341='New EMI Calculator'!$H$9+2,G341='New EMI Calculator'!$H$9+3,G341='New EMI Calculator'!$H$9+4,G341='New EMI Calculator'!$H$9+5),0,EMI))))</f>
        <v>0</v>
      </c>
      <c r="I341" s="9" t="str">
        <f t="shared" si="10"/>
        <v/>
      </c>
      <c r="J341" s="9" t="str">
        <f>IF(G341="","",IF(OR(G341='New EMI Calculator'!$H$9,G341='New EMI Calculator'!$H$9+1,G341='New EMI Calculator'!$H$9+2,G341='New EMI Calculator'!$H$9+3,G341='New EMI Calculator'!$H$9+4,G341='New EMI Calculator'!$H$9+5),I341,H341-I341))</f>
        <v/>
      </c>
      <c r="K341" s="9" t="str">
        <f>IF(AND(H341&lt;&gt;0,H341&lt;EMI),0,IF(G341="","",IF(K340&lt;=0,0,IF(OR(G341='New EMI Calculator'!$H$9,G341='New EMI Calculator'!$H$9+1,G341='New EMI Calculator'!$H$9+2,G341='New EMI Calculator'!$H$9+3,G341='New EMI Calculator'!$H$9+4,G341='New EMI Calculator'!$H$9+5),K340+J341,K340-J341))))</f>
        <v/>
      </c>
      <c r="L341" s="23"/>
    </row>
    <row r="342" spans="6:12" ht="15.75">
      <c r="F342" s="23"/>
      <c r="G342" s="8" t="str">
        <f t="shared" si="11"/>
        <v/>
      </c>
      <c r="H342" s="9">
        <f>IF(G342="",0,IF(K341&lt;EMI,K341,IF(G342="",NA(),IF(OR(G342='New EMI Calculator'!$H$9,G342='New EMI Calculator'!$H$9+1,G342='New EMI Calculator'!$H$9+2,G342='New EMI Calculator'!$H$9+3,G342='New EMI Calculator'!$H$9+4,G342='New EMI Calculator'!$H$9+5),0,EMI))))</f>
        <v>0</v>
      </c>
      <c r="I342" s="9" t="str">
        <f t="shared" si="10"/>
        <v/>
      </c>
      <c r="J342" s="9" t="str">
        <f>IF(G342="","",IF(OR(G342='New EMI Calculator'!$H$9,G342='New EMI Calculator'!$H$9+1,G342='New EMI Calculator'!$H$9+2,G342='New EMI Calculator'!$H$9+3,G342='New EMI Calculator'!$H$9+4,G342='New EMI Calculator'!$H$9+5),I342,H342-I342))</f>
        <v/>
      </c>
      <c r="K342" s="9" t="str">
        <f>IF(AND(H342&lt;&gt;0,H342&lt;EMI),0,IF(G342="","",IF(K341&lt;=0,0,IF(OR(G342='New EMI Calculator'!$H$9,G342='New EMI Calculator'!$H$9+1,G342='New EMI Calculator'!$H$9+2,G342='New EMI Calculator'!$H$9+3,G342='New EMI Calculator'!$H$9+4,G342='New EMI Calculator'!$H$9+5),K341+J342,K341-J342))))</f>
        <v/>
      </c>
      <c r="L342" s="23"/>
    </row>
    <row r="343" spans="6:12" ht="15.75">
      <c r="F343" s="23"/>
      <c r="G343" s="8" t="str">
        <f t="shared" si="11"/>
        <v/>
      </c>
      <c r="H343" s="9">
        <f>IF(G343="",0,IF(K342&lt;EMI,K342,IF(G343="",NA(),IF(OR(G343='New EMI Calculator'!$H$9,G343='New EMI Calculator'!$H$9+1,G343='New EMI Calculator'!$H$9+2,G343='New EMI Calculator'!$H$9+3,G343='New EMI Calculator'!$H$9+4,G343='New EMI Calculator'!$H$9+5),0,EMI))))</f>
        <v>0</v>
      </c>
      <c r="I343" s="9" t="str">
        <f t="shared" si="10"/>
        <v/>
      </c>
      <c r="J343" s="9" t="str">
        <f>IF(G343="","",IF(OR(G343='New EMI Calculator'!$H$9,G343='New EMI Calculator'!$H$9+1,G343='New EMI Calculator'!$H$9+2,G343='New EMI Calculator'!$H$9+3,G343='New EMI Calculator'!$H$9+4,G343='New EMI Calculator'!$H$9+5),I343,H343-I343))</f>
        <v/>
      </c>
      <c r="K343" s="9" t="str">
        <f>IF(AND(H343&lt;&gt;0,H343&lt;EMI),0,IF(G343="","",IF(K342&lt;=0,0,IF(OR(G343='New EMI Calculator'!$H$9,G343='New EMI Calculator'!$H$9+1,G343='New EMI Calculator'!$H$9+2,G343='New EMI Calculator'!$H$9+3,G343='New EMI Calculator'!$H$9+4,G343='New EMI Calculator'!$H$9+5),K342+J343,K342-J343))))</f>
        <v/>
      </c>
      <c r="L343" s="23"/>
    </row>
    <row r="344" spans="6:12" ht="15.75">
      <c r="F344" s="23"/>
      <c r="G344" s="8" t="str">
        <f t="shared" si="11"/>
        <v/>
      </c>
      <c r="H344" s="9">
        <f>IF(G344="",0,IF(K343&lt;EMI,K343,IF(G344="",NA(),IF(OR(G344='New EMI Calculator'!$H$9,G344='New EMI Calculator'!$H$9+1,G344='New EMI Calculator'!$H$9+2,G344='New EMI Calculator'!$H$9+3,G344='New EMI Calculator'!$H$9+4,G344='New EMI Calculator'!$H$9+5),0,EMI))))</f>
        <v>0</v>
      </c>
      <c r="I344" s="9" t="str">
        <f t="shared" si="10"/>
        <v/>
      </c>
      <c r="J344" s="9" t="str">
        <f>IF(G344="","",IF(OR(G344='New EMI Calculator'!$H$9,G344='New EMI Calculator'!$H$9+1,G344='New EMI Calculator'!$H$9+2,G344='New EMI Calculator'!$H$9+3,G344='New EMI Calculator'!$H$9+4,G344='New EMI Calculator'!$H$9+5),I344,H344-I344))</f>
        <v/>
      </c>
      <c r="K344" s="9" t="str">
        <f>IF(AND(H344&lt;&gt;0,H344&lt;EMI),0,IF(G344="","",IF(K343&lt;=0,0,IF(OR(G344='New EMI Calculator'!$H$9,G344='New EMI Calculator'!$H$9+1,G344='New EMI Calculator'!$H$9+2,G344='New EMI Calculator'!$H$9+3,G344='New EMI Calculator'!$H$9+4,G344='New EMI Calculator'!$H$9+5),K343+J344,K343-J344))))</f>
        <v/>
      </c>
      <c r="L344" s="23"/>
    </row>
    <row r="345" spans="6:12" ht="15.75">
      <c r="F345" s="23"/>
      <c r="G345" s="8" t="str">
        <f t="shared" si="11"/>
        <v/>
      </c>
      <c r="H345" s="9">
        <f>IF(G345="",0,IF(K344&lt;EMI,K344,IF(G345="",NA(),IF(OR(G345='New EMI Calculator'!$H$9,G345='New EMI Calculator'!$H$9+1,G345='New EMI Calculator'!$H$9+2,G345='New EMI Calculator'!$H$9+3,G345='New EMI Calculator'!$H$9+4,G345='New EMI Calculator'!$H$9+5),0,EMI))))</f>
        <v>0</v>
      </c>
      <c r="I345" s="9" t="str">
        <f t="shared" si="10"/>
        <v/>
      </c>
      <c r="J345" s="9" t="str">
        <f>IF(G345="","",IF(OR(G345='New EMI Calculator'!$H$9,G345='New EMI Calculator'!$H$9+1,G345='New EMI Calculator'!$H$9+2,G345='New EMI Calculator'!$H$9+3,G345='New EMI Calculator'!$H$9+4,G345='New EMI Calculator'!$H$9+5),I345,H345-I345))</f>
        <v/>
      </c>
      <c r="K345" s="9" t="str">
        <f>IF(AND(H345&lt;&gt;0,H345&lt;EMI),0,IF(G345="","",IF(K344&lt;=0,0,IF(OR(G345='New EMI Calculator'!$H$9,G345='New EMI Calculator'!$H$9+1,G345='New EMI Calculator'!$H$9+2,G345='New EMI Calculator'!$H$9+3,G345='New EMI Calculator'!$H$9+4,G345='New EMI Calculator'!$H$9+5),K344+J345,K344-J345))))</f>
        <v/>
      </c>
      <c r="L345" s="23"/>
    </row>
    <row r="346" spans="6:12" ht="15.75">
      <c r="F346" s="23"/>
      <c r="G346" s="8" t="str">
        <f t="shared" si="11"/>
        <v/>
      </c>
      <c r="H346" s="9">
        <f>IF(G346="",0,IF(K345&lt;EMI,K345,IF(G346="",NA(),IF(OR(G346='New EMI Calculator'!$H$9,G346='New EMI Calculator'!$H$9+1,G346='New EMI Calculator'!$H$9+2,G346='New EMI Calculator'!$H$9+3,G346='New EMI Calculator'!$H$9+4,G346='New EMI Calculator'!$H$9+5),0,EMI))))</f>
        <v>0</v>
      </c>
      <c r="I346" s="9" t="str">
        <f t="shared" si="10"/>
        <v/>
      </c>
      <c r="J346" s="9" t="str">
        <f>IF(G346="","",IF(OR(G346='New EMI Calculator'!$H$9,G346='New EMI Calculator'!$H$9+1,G346='New EMI Calculator'!$H$9+2,G346='New EMI Calculator'!$H$9+3,G346='New EMI Calculator'!$H$9+4,G346='New EMI Calculator'!$H$9+5),I346,H346-I346))</f>
        <v/>
      </c>
      <c r="K346" s="9" t="str">
        <f>IF(AND(H346&lt;&gt;0,H346&lt;EMI),0,IF(G346="","",IF(K345&lt;=0,0,IF(OR(G346='New EMI Calculator'!$H$9,G346='New EMI Calculator'!$H$9+1,G346='New EMI Calculator'!$H$9+2,G346='New EMI Calculator'!$H$9+3,G346='New EMI Calculator'!$H$9+4,G346='New EMI Calculator'!$H$9+5),K345+J346,K345-J346))))</f>
        <v/>
      </c>
      <c r="L346" s="23"/>
    </row>
    <row r="347" spans="6:12" ht="15.75">
      <c r="F347" s="23"/>
      <c r="G347" s="8" t="str">
        <f t="shared" si="11"/>
        <v/>
      </c>
      <c r="H347" s="9">
        <f>IF(G347="",0,IF(K346&lt;EMI,K346,IF(G347="",NA(),IF(OR(G347='New EMI Calculator'!$H$9,G347='New EMI Calculator'!$H$9+1,G347='New EMI Calculator'!$H$9+2,G347='New EMI Calculator'!$H$9+3,G347='New EMI Calculator'!$H$9+4,G347='New EMI Calculator'!$H$9+5),0,EMI))))</f>
        <v>0</v>
      </c>
      <c r="I347" s="9" t="str">
        <f t="shared" si="10"/>
        <v/>
      </c>
      <c r="J347" s="9" t="str">
        <f>IF(G347="","",IF(OR(G347='New EMI Calculator'!$H$9,G347='New EMI Calculator'!$H$9+1,G347='New EMI Calculator'!$H$9+2,G347='New EMI Calculator'!$H$9+3,G347='New EMI Calculator'!$H$9+4,G347='New EMI Calculator'!$H$9+5),I347,H347-I347))</f>
        <v/>
      </c>
      <c r="K347" s="9" t="str">
        <f>IF(AND(H347&lt;&gt;0,H347&lt;EMI),0,IF(G347="","",IF(K346&lt;=0,0,IF(OR(G347='New EMI Calculator'!$H$9,G347='New EMI Calculator'!$H$9+1,G347='New EMI Calculator'!$H$9+2,G347='New EMI Calculator'!$H$9+3,G347='New EMI Calculator'!$H$9+4,G347='New EMI Calculator'!$H$9+5),K346+J347,K346-J347))))</f>
        <v/>
      </c>
      <c r="L347" s="23"/>
    </row>
    <row r="348" spans="6:12" ht="15.75">
      <c r="F348" s="23"/>
      <c r="G348" s="8" t="str">
        <f t="shared" si="11"/>
        <v/>
      </c>
      <c r="H348" s="9">
        <f>IF(G348="",0,IF(K347&lt;EMI,K347,IF(G348="",NA(),IF(OR(G348='New EMI Calculator'!$H$9,G348='New EMI Calculator'!$H$9+1,G348='New EMI Calculator'!$H$9+2,G348='New EMI Calculator'!$H$9+3,G348='New EMI Calculator'!$H$9+4,G348='New EMI Calculator'!$H$9+5),0,EMI))))</f>
        <v>0</v>
      </c>
      <c r="I348" s="9" t="str">
        <f t="shared" si="10"/>
        <v/>
      </c>
      <c r="J348" s="9" t="str">
        <f>IF(G348="","",IF(OR(G348='New EMI Calculator'!$H$9,G348='New EMI Calculator'!$H$9+1,G348='New EMI Calculator'!$H$9+2,G348='New EMI Calculator'!$H$9+3,G348='New EMI Calculator'!$H$9+4,G348='New EMI Calculator'!$H$9+5),I348,H348-I348))</f>
        <v/>
      </c>
      <c r="K348" s="9" t="str">
        <f>IF(AND(H348&lt;&gt;0,H348&lt;EMI),0,IF(G348="","",IF(K347&lt;=0,0,IF(OR(G348='New EMI Calculator'!$H$9,G348='New EMI Calculator'!$H$9+1,G348='New EMI Calculator'!$H$9+2,G348='New EMI Calculator'!$H$9+3,G348='New EMI Calculator'!$H$9+4,G348='New EMI Calculator'!$H$9+5),K347+J348,K347-J348))))</f>
        <v/>
      </c>
      <c r="L348" s="23"/>
    </row>
    <row r="349" spans="6:12" ht="15.75">
      <c r="F349" s="23"/>
      <c r="G349" s="8" t="str">
        <f t="shared" si="11"/>
        <v/>
      </c>
      <c r="H349" s="9">
        <f>IF(G349="",0,IF(K348&lt;EMI,K348,IF(G349="",NA(),IF(OR(G349='New EMI Calculator'!$H$9,G349='New EMI Calculator'!$H$9+1,G349='New EMI Calculator'!$H$9+2,G349='New EMI Calculator'!$H$9+3,G349='New EMI Calculator'!$H$9+4,G349='New EMI Calculator'!$H$9+5),0,EMI))))</f>
        <v>0</v>
      </c>
      <c r="I349" s="9" t="str">
        <f t="shared" si="10"/>
        <v/>
      </c>
      <c r="J349" s="9" t="str">
        <f>IF(G349="","",IF(OR(G349='New EMI Calculator'!$H$9,G349='New EMI Calculator'!$H$9+1,G349='New EMI Calculator'!$H$9+2,G349='New EMI Calculator'!$H$9+3,G349='New EMI Calculator'!$H$9+4,G349='New EMI Calculator'!$H$9+5),I349,H349-I349))</f>
        <v/>
      </c>
      <c r="K349" s="9" t="str">
        <f>IF(AND(H349&lt;&gt;0,H349&lt;EMI),0,IF(G349="","",IF(K348&lt;=0,0,IF(OR(G349='New EMI Calculator'!$H$9,G349='New EMI Calculator'!$H$9+1,G349='New EMI Calculator'!$H$9+2,G349='New EMI Calculator'!$H$9+3,G349='New EMI Calculator'!$H$9+4,G349='New EMI Calculator'!$H$9+5),K348+J349,K348-J349))))</f>
        <v/>
      </c>
      <c r="L349" s="23"/>
    </row>
    <row r="350" spans="6:12" ht="15.75">
      <c r="F350" s="23"/>
      <c r="G350" s="8" t="str">
        <f t="shared" si="11"/>
        <v/>
      </c>
      <c r="H350" s="9">
        <f>IF(G350="",0,IF(K349&lt;EMI,K349,IF(G350="",NA(),IF(OR(G350='New EMI Calculator'!$H$9,G350='New EMI Calculator'!$H$9+1,G350='New EMI Calculator'!$H$9+2,G350='New EMI Calculator'!$H$9+3,G350='New EMI Calculator'!$H$9+4,G350='New EMI Calculator'!$H$9+5),0,EMI))))</f>
        <v>0</v>
      </c>
      <c r="I350" s="9" t="str">
        <f t="shared" si="10"/>
        <v/>
      </c>
      <c r="J350" s="9" t="str">
        <f>IF(G350="","",IF(OR(G350='New EMI Calculator'!$H$9,G350='New EMI Calculator'!$H$9+1,G350='New EMI Calculator'!$H$9+2,G350='New EMI Calculator'!$H$9+3,G350='New EMI Calculator'!$H$9+4,G350='New EMI Calculator'!$H$9+5),I350,H350-I350))</f>
        <v/>
      </c>
      <c r="K350" s="9" t="str">
        <f>IF(AND(H350&lt;&gt;0,H350&lt;EMI),0,IF(G350="","",IF(K349&lt;=0,0,IF(OR(G350='New EMI Calculator'!$H$9,G350='New EMI Calculator'!$H$9+1,G350='New EMI Calculator'!$H$9+2,G350='New EMI Calculator'!$H$9+3,G350='New EMI Calculator'!$H$9+4,G350='New EMI Calculator'!$H$9+5),K349+J350,K349-J350))))</f>
        <v/>
      </c>
      <c r="L350" s="23"/>
    </row>
    <row r="351" spans="6:12" ht="15.75">
      <c r="F351" s="23"/>
      <c r="G351" s="8" t="str">
        <f t="shared" si="11"/>
        <v/>
      </c>
      <c r="H351" s="9">
        <f>IF(G351="",0,IF(K350&lt;EMI,K350,IF(G351="",NA(),IF(OR(G351='New EMI Calculator'!$H$9,G351='New EMI Calculator'!$H$9+1,G351='New EMI Calculator'!$H$9+2,G351='New EMI Calculator'!$H$9+3,G351='New EMI Calculator'!$H$9+4,G351='New EMI Calculator'!$H$9+5),0,EMI))))</f>
        <v>0</v>
      </c>
      <c r="I351" s="9" t="str">
        <f t="shared" si="10"/>
        <v/>
      </c>
      <c r="J351" s="9" t="str">
        <f>IF(G351="","",IF(OR(G351='New EMI Calculator'!$H$9,G351='New EMI Calculator'!$H$9+1,G351='New EMI Calculator'!$H$9+2,G351='New EMI Calculator'!$H$9+3,G351='New EMI Calculator'!$H$9+4,G351='New EMI Calculator'!$H$9+5),I351,H351-I351))</f>
        <v/>
      </c>
      <c r="K351" s="9" t="str">
        <f>IF(AND(H351&lt;&gt;0,H351&lt;EMI),0,IF(G351="","",IF(K350&lt;=0,0,IF(OR(G351='New EMI Calculator'!$H$9,G351='New EMI Calculator'!$H$9+1,G351='New EMI Calculator'!$H$9+2,G351='New EMI Calculator'!$H$9+3,G351='New EMI Calculator'!$H$9+4,G351='New EMI Calculator'!$H$9+5),K350+J351,K350-J351))))</f>
        <v/>
      </c>
      <c r="L351" s="23"/>
    </row>
    <row r="352" spans="6:12" ht="15.75">
      <c r="F352" s="23"/>
      <c r="G352" s="8" t="str">
        <f t="shared" si="11"/>
        <v/>
      </c>
      <c r="H352" s="9">
        <f>IF(G352="",0,IF(K351&lt;EMI,K351,IF(G352="",NA(),IF(OR(G352='New EMI Calculator'!$H$9,G352='New EMI Calculator'!$H$9+1,G352='New EMI Calculator'!$H$9+2,G352='New EMI Calculator'!$H$9+3,G352='New EMI Calculator'!$H$9+4,G352='New EMI Calculator'!$H$9+5),0,EMI))))</f>
        <v>0</v>
      </c>
      <c r="I352" s="9" t="str">
        <f t="shared" si="10"/>
        <v/>
      </c>
      <c r="J352" s="9" t="str">
        <f>IF(G352="","",IF(OR(G352='New EMI Calculator'!$H$9,G352='New EMI Calculator'!$H$9+1,G352='New EMI Calculator'!$H$9+2,G352='New EMI Calculator'!$H$9+3,G352='New EMI Calculator'!$H$9+4,G352='New EMI Calculator'!$H$9+5),I352,H352-I352))</f>
        <v/>
      </c>
      <c r="K352" s="9" t="str">
        <f>IF(AND(H352&lt;&gt;0,H352&lt;EMI),0,IF(G352="","",IF(K351&lt;=0,0,IF(OR(G352='New EMI Calculator'!$H$9,G352='New EMI Calculator'!$H$9+1,G352='New EMI Calculator'!$H$9+2,G352='New EMI Calculator'!$H$9+3,G352='New EMI Calculator'!$H$9+4,G352='New EMI Calculator'!$H$9+5),K351+J352,K351-J352))))</f>
        <v/>
      </c>
      <c r="L352" s="23"/>
    </row>
    <row r="353" spans="6:12" ht="15.75">
      <c r="F353" s="23"/>
      <c r="G353" s="8" t="str">
        <f t="shared" si="11"/>
        <v/>
      </c>
      <c r="H353" s="9">
        <f>IF(G353="",0,IF(K352&lt;EMI,K352,IF(G353="",NA(),IF(OR(G353='New EMI Calculator'!$H$9,G353='New EMI Calculator'!$H$9+1,G353='New EMI Calculator'!$H$9+2,G353='New EMI Calculator'!$H$9+3,G353='New EMI Calculator'!$H$9+4,G353='New EMI Calculator'!$H$9+5),0,EMI))))</f>
        <v>0</v>
      </c>
      <c r="I353" s="9" t="str">
        <f t="shared" si="10"/>
        <v/>
      </c>
      <c r="J353" s="9" t="str">
        <f>IF(G353="","",IF(OR(G353='New EMI Calculator'!$H$9,G353='New EMI Calculator'!$H$9+1,G353='New EMI Calculator'!$H$9+2,G353='New EMI Calculator'!$H$9+3,G353='New EMI Calculator'!$H$9+4,G353='New EMI Calculator'!$H$9+5),I353,H353-I353))</f>
        <v/>
      </c>
      <c r="K353" s="9" t="str">
        <f>IF(AND(H353&lt;&gt;0,H353&lt;EMI),0,IF(G353="","",IF(K352&lt;=0,0,IF(OR(G353='New EMI Calculator'!$H$9,G353='New EMI Calculator'!$H$9+1,G353='New EMI Calculator'!$H$9+2,G353='New EMI Calculator'!$H$9+3,G353='New EMI Calculator'!$H$9+4,G353='New EMI Calculator'!$H$9+5),K352+J353,K352-J353))))</f>
        <v/>
      </c>
      <c r="L353" s="23"/>
    </row>
    <row r="354" spans="6:12" ht="15.75">
      <c r="F354" s="23"/>
      <c r="G354" s="8" t="str">
        <f t="shared" si="11"/>
        <v/>
      </c>
      <c r="H354" s="9">
        <f>IF(G354="",0,IF(K353&lt;EMI,K353,IF(G354="",NA(),IF(OR(G354='New EMI Calculator'!$H$9,G354='New EMI Calculator'!$H$9+1,G354='New EMI Calculator'!$H$9+2,G354='New EMI Calculator'!$H$9+3,G354='New EMI Calculator'!$H$9+4,G354='New EMI Calculator'!$H$9+5),0,EMI))))</f>
        <v>0</v>
      </c>
      <c r="I354" s="9" t="str">
        <f t="shared" si="10"/>
        <v/>
      </c>
      <c r="J354" s="9" t="str">
        <f>IF(G354="","",IF(OR(G354='New EMI Calculator'!$H$9,G354='New EMI Calculator'!$H$9+1,G354='New EMI Calculator'!$H$9+2,G354='New EMI Calculator'!$H$9+3,G354='New EMI Calculator'!$H$9+4,G354='New EMI Calculator'!$H$9+5),I354,H354-I354))</f>
        <v/>
      </c>
      <c r="K354" s="9" t="str">
        <f>IF(AND(H354&lt;&gt;0,H354&lt;EMI),0,IF(G354="","",IF(K353&lt;=0,0,IF(OR(G354='New EMI Calculator'!$H$9,G354='New EMI Calculator'!$H$9+1,G354='New EMI Calculator'!$H$9+2,G354='New EMI Calculator'!$H$9+3,G354='New EMI Calculator'!$H$9+4,G354='New EMI Calculator'!$H$9+5),K353+J354,K353-J354))))</f>
        <v/>
      </c>
      <c r="L354" s="23"/>
    </row>
    <row r="355" spans="6:12" ht="15.75">
      <c r="F355" s="23"/>
      <c r="G355" s="8" t="str">
        <f t="shared" si="11"/>
        <v/>
      </c>
      <c r="H355" s="9">
        <f>IF(G355="",0,IF(K354&lt;EMI,K354,IF(G355="",NA(),IF(OR(G355='New EMI Calculator'!$H$9,G355='New EMI Calculator'!$H$9+1,G355='New EMI Calculator'!$H$9+2,G355='New EMI Calculator'!$H$9+3,G355='New EMI Calculator'!$H$9+4,G355='New EMI Calculator'!$H$9+5),0,EMI))))</f>
        <v>0</v>
      </c>
      <c r="I355" s="9" t="str">
        <f t="shared" si="10"/>
        <v/>
      </c>
      <c r="J355" s="9" t="str">
        <f>IF(G355="","",IF(OR(G355='New EMI Calculator'!$H$9,G355='New EMI Calculator'!$H$9+1,G355='New EMI Calculator'!$H$9+2,G355='New EMI Calculator'!$H$9+3,G355='New EMI Calculator'!$H$9+4,G355='New EMI Calculator'!$H$9+5),I355,H355-I355))</f>
        <v/>
      </c>
      <c r="K355" s="9" t="str">
        <f>IF(AND(H355&lt;&gt;0,H355&lt;EMI),0,IF(G355="","",IF(K354&lt;=0,0,IF(OR(G355='New EMI Calculator'!$H$9,G355='New EMI Calculator'!$H$9+1,G355='New EMI Calculator'!$H$9+2,G355='New EMI Calculator'!$H$9+3,G355='New EMI Calculator'!$H$9+4,G355='New EMI Calculator'!$H$9+5),K354+J355,K354-J355))))</f>
        <v/>
      </c>
      <c r="L355" s="23"/>
    </row>
    <row r="356" spans="6:12" ht="15.75">
      <c r="F356" s="23"/>
      <c r="G356" s="8" t="str">
        <f t="shared" si="11"/>
        <v/>
      </c>
      <c r="H356" s="9">
        <f>IF(G356="",0,IF(K355&lt;EMI,K355,IF(G356="",NA(),IF(OR(G356='New EMI Calculator'!$H$9,G356='New EMI Calculator'!$H$9+1,G356='New EMI Calculator'!$H$9+2,G356='New EMI Calculator'!$H$9+3,G356='New EMI Calculator'!$H$9+4,G356='New EMI Calculator'!$H$9+5),0,EMI))))</f>
        <v>0</v>
      </c>
      <c r="I356" s="9" t="str">
        <f t="shared" si="10"/>
        <v/>
      </c>
      <c r="J356" s="9" t="str">
        <f>IF(G356="","",IF(OR(G356='New EMI Calculator'!$H$9,G356='New EMI Calculator'!$H$9+1,G356='New EMI Calculator'!$H$9+2,G356='New EMI Calculator'!$H$9+3,G356='New EMI Calculator'!$H$9+4,G356='New EMI Calculator'!$H$9+5),I356,H356-I356))</f>
        <v/>
      </c>
      <c r="K356" s="9" t="str">
        <f>IF(AND(H356&lt;&gt;0,H356&lt;EMI),0,IF(G356="","",IF(K355&lt;=0,0,IF(OR(G356='New EMI Calculator'!$H$9,G356='New EMI Calculator'!$H$9+1,G356='New EMI Calculator'!$H$9+2,G356='New EMI Calculator'!$H$9+3,G356='New EMI Calculator'!$H$9+4,G356='New EMI Calculator'!$H$9+5),K355+J356,K355-J356))))</f>
        <v/>
      </c>
      <c r="L356" s="23"/>
    </row>
    <row r="357" spans="6:12" ht="15.75">
      <c r="F357" s="23"/>
      <c r="G357" s="8" t="str">
        <f t="shared" si="11"/>
        <v/>
      </c>
      <c r="H357" s="9">
        <f>IF(G357="",0,IF(K356&lt;EMI,K356,IF(G357="",NA(),IF(OR(G357='New EMI Calculator'!$H$9,G357='New EMI Calculator'!$H$9+1,G357='New EMI Calculator'!$H$9+2,G357='New EMI Calculator'!$H$9+3,G357='New EMI Calculator'!$H$9+4,G357='New EMI Calculator'!$H$9+5),0,EMI))))</f>
        <v>0</v>
      </c>
      <c r="I357" s="9" t="str">
        <f t="shared" si="10"/>
        <v/>
      </c>
      <c r="J357" s="9" t="str">
        <f>IF(G357="","",IF(OR(G357='New EMI Calculator'!$H$9,G357='New EMI Calculator'!$H$9+1,G357='New EMI Calculator'!$H$9+2,G357='New EMI Calculator'!$H$9+3,G357='New EMI Calculator'!$H$9+4,G357='New EMI Calculator'!$H$9+5),I357,H357-I357))</f>
        <v/>
      </c>
      <c r="K357" s="9" t="str">
        <f>IF(AND(H357&lt;&gt;0,H357&lt;EMI),0,IF(G357="","",IF(K356&lt;=0,0,IF(OR(G357='New EMI Calculator'!$H$9,G357='New EMI Calculator'!$H$9+1,G357='New EMI Calculator'!$H$9+2,G357='New EMI Calculator'!$H$9+3,G357='New EMI Calculator'!$H$9+4,G357='New EMI Calculator'!$H$9+5),K356+J357,K356-J357))))</f>
        <v/>
      </c>
      <c r="L357" s="23"/>
    </row>
    <row r="358" spans="6:12" ht="15.75">
      <c r="F358" s="23"/>
      <c r="G358" s="8" t="str">
        <f t="shared" si="11"/>
        <v/>
      </c>
      <c r="H358" s="9">
        <f>IF(G358="",0,IF(K357&lt;EMI,K357,IF(G358="",NA(),IF(OR(G358='New EMI Calculator'!$H$9,G358='New EMI Calculator'!$H$9+1,G358='New EMI Calculator'!$H$9+2,G358='New EMI Calculator'!$H$9+3,G358='New EMI Calculator'!$H$9+4,G358='New EMI Calculator'!$H$9+5),0,EMI))))</f>
        <v>0</v>
      </c>
      <c r="I358" s="9" t="str">
        <f t="shared" si="10"/>
        <v/>
      </c>
      <c r="J358" s="9" t="str">
        <f>IF(G358="","",IF(OR(G358='New EMI Calculator'!$H$9,G358='New EMI Calculator'!$H$9+1,G358='New EMI Calculator'!$H$9+2,G358='New EMI Calculator'!$H$9+3,G358='New EMI Calculator'!$H$9+4,G358='New EMI Calculator'!$H$9+5),I358,H358-I358))</f>
        <v/>
      </c>
      <c r="K358" s="9" t="str">
        <f>IF(AND(H358&lt;&gt;0,H358&lt;EMI),0,IF(G358="","",IF(K357&lt;=0,0,IF(OR(G358='New EMI Calculator'!$H$9,G358='New EMI Calculator'!$H$9+1,G358='New EMI Calculator'!$H$9+2,G358='New EMI Calculator'!$H$9+3,G358='New EMI Calculator'!$H$9+4,G358='New EMI Calculator'!$H$9+5),K357+J358,K357-J358))))</f>
        <v/>
      </c>
      <c r="L358" s="23"/>
    </row>
    <row r="359" spans="6:12" ht="15.75">
      <c r="F359" s="23"/>
      <c r="G359" s="8" t="str">
        <f t="shared" si="11"/>
        <v/>
      </c>
      <c r="H359" s="9">
        <f>IF(G359="",0,IF(K358&lt;EMI,K358,IF(G359="",NA(),IF(OR(G359='New EMI Calculator'!$H$9,G359='New EMI Calculator'!$H$9+1,G359='New EMI Calculator'!$H$9+2,G359='New EMI Calculator'!$H$9+3,G359='New EMI Calculator'!$H$9+4,G359='New EMI Calculator'!$H$9+5),0,EMI))))</f>
        <v>0</v>
      </c>
      <c r="I359" s="9" t="str">
        <f t="shared" si="10"/>
        <v/>
      </c>
      <c r="J359" s="9" t="str">
        <f>IF(G359="","",IF(OR(G359='New EMI Calculator'!$H$9,G359='New EMI Calculator'!$H$9+1,G359='New EMI Calculator'!$H$9+2,G359='New EMI Calculator'!$H$9+3,G359='New EMI Calculator'!$H$9+4,G359='New EMI Calculator'!$H$9+5),I359,H359-I359))</f>
        <v/>
      </c>
      <c r="K359" s="9" t="str">
        <f>IF(AND(H359&lt;&gt;0,H359&lt;EMI),0,IF(G359="","",IF(K358&lt;=0,0,IF(OR(G359='New EMI Calculator'!$H$9,G359='New EMI Calculator'!$H$9+1,G359='New EMI Calculator'!$H$9+2,G359='New EMI Calculator'!$H$9+3,G359='New EMI Calculator'!$H$9+4,G359='New EMI Calculator'!$H$9+5),K358+J359,K358-J359))))</f>
        <v/>
      </c>
      <c r="L359" s="23"/>
    </row>
    <row r="360" spans="6:12" ht="15.75">
      <c r="F360" s="23"/>
      <c r="G360" s="8" t="str">
        <f t="shared" si="11"/>
        <v/>
      </c>
      <c r="H360" s="9">
        <f>IF(G360="",0,IF(K359&lt;EMI,K359,IF(G360="",NA(),IF(OR(G360='New EMI Calculator'!$H$9,G360='New EMI Calculator'!$H$9+1,G360='New EMI Calculator'!$H$9+2,G360='New EMI Calculator'!$H$9+3,G360='New EMI Calculator'!$H$9+4,G360='New EMI Calculator'!$H$9+5),0,EMI))))</f>
        <v>0</v>
      </c>
      <c r="I360" s="9" t="str">
        <f t="shared" si="10"/>
        <v/>
      </c>
      <c r="J360" s="9" t="str">
        <f>IF(G360="","",IF(OR(G360='New EMI Calculator'!$H$9,G360='New EMI Calculator'!$H$9+1,G360='New EMI Calculator'!$H$9+2,G360='New EMI Calculator'!$H$9+3,G360='New EMI Calculator'!$H$9+4,G360='New EMI Calculator'!$H$9+5),I360,H360-I360))</f>
        <v/>
      </c>
      <c r="K360" s="9" t="str">
        <f>IF(AND(H360&lt;&gt;0,H360&lt;EMI),0,IF(G360="","",IF(K359&lt;=0,0,IF(OR(G360='New EMI Calculator'!$H$9,G360='New EMI Calculator'!$H$9+1,G360='New EMI Calculator'!$H$9+2,G360='New EMI Calculator'!$H$9+3,G360='New EMI Calculator'!$H$9+4,G360='New EMI Calculator'!$H$9+5),K359+J360,K359-J360))))</f>
        <v/>
      </c>
      <c r="L360" s="23"/>
    </row>
    <row r="361" spans="6:12" ht="15.75">
      <c r="F361" s="23"/>
      <c r="G361" s="8" t="str">
        <f t="shared" si="11"/>
        <v/>
      </c>
      <c r="H361" s="9">
        <f>IF(G361="",0,IF(K360&lt;EMI,K360,IF(G361="",NA(),IF(OR(G361='New EMI Calculator'!$H$9,G361='New EMI Calculator'!$H$9+1,G361='New EMI Calculator'!$H$9+2,G361='New EMI Calculator'!$H$9+3,G361='New EMI Calculator'!$H$9+4,G361='New EMI Calculator'!$H$9+5),0,EMI))))</f>
        <v>0</v>
      </c>
      <c r="I361" s="9" t="str">
        <f t="shared" si="10"/>
        <v/>
      </c>
      <c r="J361" s="9" t="str">
        <f>IF(G361="","",IF(OR(G361='New EMI Calculator'!$H$9,G361='New EMI Calculator'!$H$9+1,G361='New EMI Calculator'!$H$9+2,G361='New EMI Calculator'!$H$9+3,G361='New EMI Calculator'!$H$9+4,G361='New EMI Calculator'!$H$9+5),I361,H361-I361))</f>
        <v/>
      </c>
      <c r="K361" s="9" t="str">
        <f>IF(AND(H361&lt;&gt;0,H361&lt;EMI),0,IF(G361="","",IF(K360&lt;=0,0,IF(OR(G361='New EMI Calculator'!$H$9,G361='New EMI Calculator'!$H$9+1,G361='New EMI Calculator'!$H$9+2,G361='New EMI Calculator'!$H$9+3,G361='New EMI Calculator'!$H$9+4,G361='New EMI Calculator'!$H$9+5),K360+J361,K360-J361))))</f>
        <v/>
      </c>
      <c r="L361" s="23"/>
    </row>
    <row r="362" spans="6:12" ht="15.75">
      <c r="F362" s="23"/>
      <c r="G362" s="8" t="str">
        <f t="shared" si="11"/>
        <v/>
      </c>
      <c r="H362" s="9">
        <f>IF(G362="",0,IF(K361&lt;EMI,K361,IF(G362="",NA(),IF(OR(G362='New EMI Calculator'!$H$9,G362='New EMI Calculator'!$H$9+1,G362='New EMI Calculator'!$H$9+2,G362='New EMI Calculator'!$H$9+3,G362='New EMI Calculator'!$H$9+4,G362='New EMI Calculator'!$H$9+5),0,EMI))))</f>
        <v>0</v>
      </c>
      <c r="I362" s="9" t="str">
        <f t="shared" si="10"/>
        <v/>
      </c>
      <c r="J362" s="9" t="str">
        <f>IF(G362="","",IF(OR(G362='New EMI Calculator'!$H$9,G362='New EMI Calculator'!$H$9+1,G362='New EMI Calculator'!$H$9+2,G362='New EMI Calculator'!$H$9+3,G362='New EMI Calculator'!$H$9+4,G362='New EMI Calculator'!$H$9+5),I362,H362-I362))</f>
        <v/>
      </c>
      <c r="K362" s="9" t="str">
        <f>IF(AND(H362&lt;&gt;0,H362&lt;EMI),0,IF(G362="","",IF(K361&lt;=0,0,IF(OR(G362='New EMI Calculator'!$H$9,G362='New EMI Calculator'!$H$9+1,G362='New EMI Calculator'!$H$9+2,G362='New EMI Calculator'!$H$9+3,G362='New EMI Calculator'!$H$9+4,G362='New EMI Calculator'!$H$9+5),K361+J362,K361-J362))))</f>
        <v/>
      </c>
      <c r="L362" s="23"/>
    </row>
    <row r="363" spans="6:12" ht="15.75">
      <c r="F363" s="23"/>
      <c r="G363" s="8" t="str">
        <f t="shared" si="11"/>
        <v/>
      </c>
      <c r="H363" s="9">
        <f>IF(G363="",0,IF(K362&lt;EMI,K362,IF(G363="",NA(),IF(OR(G363='New EMI Calculator'!$H$9,G363='New EMI Calculator'!$H$9+1,G363='New EMI Calculator'!$H$9+2,G363='New EMI Calculator'!$H$9+3,G363='New EMI Calculator'!$H$9+4,G363='New EMI Calculator'!$H$9+5),0,EMI))))</f>
        <v>0</v>
      </c>
      <c r="I363" s="9" t="str">
        <f t="shared" si="10"/>
        <v/>
      </c>
      <c r="J363" s="9" t="str">
        <f>IF(G363="","",IF(OR(G363='New EMI Calculator'!$H$9,G363='New EMI Calculator'!$H$9+1,G363='New EMI Calculator'!$H$9+2,G363='New EMI Calculator'!$H$9+3,G363='New EMI Calculator'!$H$9+4,G363='New EMI Calculator'!$H$9+5),I363,H363-I363))</f>
        <v/>
      </c>
      <c r="K363" s="9" t="str">
        <f>IF(AND(H363&lt;&gt;0,H363&lt;EMI),0,IF(G363="","",IF(K362&lt;=0,0,IF(OR(G363='New EMI Calculator'!$H$9,G363='New EMI Calculator'!$H$9+1,G363='New EMI Calculator'!$H$9+2,G363='New EMI Calculator'!$H$9+3,G363='New EMI Calculator'!$H$9+4,G363='New EMI Calculator'!$H$9+5),K362+J363,K362-J363))))</f>
        <v/>
      </c>
      <c r="L363" s="23"/>
    </row>
    <row r="364" spans="6:12" ht="15.75">
      <c r="F364" s="23"/>
      <c r="G364" s="8" t="str">
        <f t="shared" si="11"/>
        <v/>
      </c>
      <c r="H364" s="9">
        <f>IF(G364="",0,IF(K363&lt;EMI,K363,IF(G364="",NA(),IF(OR(G364='New EMI Calculator'!$H$9,G364='New EMI Calculator'!$H$9+1,G364='New EMI Calculator'!$H$9+2,G364='New EMI Calculator'!$H$9+3,G364='New EMI Calculator'!$H$9+4,G364='New EMI Calculator'!$H$9+5),0,EMI))))</f>
        <v>0</v>
      </c>
      <c r="I364" s="9" t="str">
        <f t="shared" si="10"/>
        <v/>
      </c>
      <c r="J364" s="9" t="str">
        <f>IF(G364="","",IF(OR(G364='New EMI Calculator'!$H$9,G364='New EMI Calculator'!$H$9+1,G364='New EMI Calculator'!$H$9+2,G364='New EMI Calculator'!$H$9+3,G364='New EMI Calculator'!$H$9+4,G364='New EMI Calculator'!$H$9+5),I364,H364-I364))</f>
        <v/>
      </c>
      <c r="K364" s="9" t="str">
        <f>IF(AND(H364&lt;&gt;0,H364&lt;EMI),0,IF(G364="","",IF(K363&lt;=0,0,IF(OR(G364='New EMI Calculator'!$H$9,G364='New EMI Calculator'!$H$9+1,G364='New EMI Calculator'!$H$9+2,G364='New EMI Calculator'!$H$9+3,G364='New EMI Calculator'!$H$9+4,G364='New EMI Calculator'!$H$9+5),K363+J364,K363-J364))))</f>
        <v/>
      </c>
      <c r="L364" s="23"/>
    </row>
    <row r="365" spans="6:12" ht="15.75">
      <c r="F365" s="23"/>
      <c r="G365" s="8" t="str">
        <f t="shared" si="11"/>
        <v/>
      </c>
      <c r="H365" s="9">
        <f>IF(G365="",0,IF(K364&lt;EMI,K364,IF(G365="",NA(),IF(OR(G365='New EMI Calculator'!$H$9,G365='New EMI Calculator'!$H$9+1,G365='New EMI Calculator'!$H$9+2,G365='New EMI Calculator'!$H$9+3,G365='New EMI Calculator'!$H$9+4,G365='New EMI Calculator'!$H$9+5),0,EMI))))</f>
        <v>0</v>
      </c>
      <c r="I365" s="9" t="str">
        <f t="shared" si="10"/>
        <v/>
      </c>
      <c r="J365" s="9" t="str">
        <f>IF(G365="","",IF(OR(G365='New EMI Calculator'!$H$9,G365='New EMI Calculator'!$H$9+1,G365='New EMI Calculator'!$H$9+2,G365='New EMI Calculator'!$H$9+3,G365='New EMI Calculator'!$H$9+4,G365='New EMI Calculator'!$H$9+5),I365,H365-I365))</f>
        <v/>
      </c>
      <c r="K365" s="9" t="str">
        <f>IF(AND(H365&lt;&gt;0,H365&lt;EMI),0,IF(G365="","",IF(K364&lt;=0,0,IF(OR(G365='New EMI Calculator'!$H$9,G365='New EMI Calculator'!$H$9+1,G365='New EMI Calculator'!$H$9+2,G365='New EMI Calculator'!$H$9+3,G365='New EMI Calculator'!$H$9+4,G365='New EMI Calculator'!$H$9+5),K364+J365,K364-J365))))</f>
        <v/>
      </c>
      <c r="L365" s="23"/>
    </row>
    <row r="366" spans="6:12" ht="15.75">
      <c r="F366" s="23"/>
      <c r="G366" s="8" t="str">
        <f t="shared" si="11"/>
        <v/>
      </c>
      <c r="H366" s="9">
        <f>IF(G366="",0,IF(K365&lt;EMI,K365,IF(G366="",NA(),IF(OR(G366='New EMI Calculator'!$H$9,G366='New EMI Calculator'!$H$9+1,G366='New EMI Calculator'!$H$9+2,G366='New EMI Calculator'!$H$9+3,G366='New EMI Calculator'!$H$9+4,G366='New EMI Calculator'!$H$9+5),0,EMI))))</f>
        <v>0</v>
      </c>
      <c r="I366" s="9" t="str">
        <f t="shared" si="10"/>
        <v/>
      </c>
      <c r="J366" s="9" t="str">
        <f>IF(G366="","",IF(OR(G366='New EMI Calculator'!$H$9,G366='New EMI Calculator'!$H$9+1,G366='New EMI Calculator'!$H$9+2,G366='New EMI Calculator'!$H$9+3,G366='New EMI Calculator'!$H$9+4,G366='New EMI Calculator'!$H$9+5),I366,H366-I366))</f>
        <v/>
      </c>
      <c r="K366" s="9" t="str">
        <f>IF(AND(H366&lt;&gt;0,H366&lt;EMI),0,IF(G366="","",IF(K365&lt;=0,0,IF(OR(G366='New EMI Calculator'!$H$9,G366='New EMI Calculator'!$H$9+1,G366='New EMI Calculator'!$H$9+2,G366='New EMI Calculator'!$H$9+3,G366='New EMI Calculator'!$H$9+4,G366='New EMI Calculator'!$H$9+5),K365+J366,K365-J366))))</f>
        <v/>
      </c>
      <c r="L366" s="23"/>
    </row>
    <row r="367" spans="6:12" ht="15.75">
      <c r="F367" s="23"/>
      <c r="G367" s="8" t="str">
        <f t="shared" si="11"/>
        <v/>
      </c>
      <c r="H367" s="9">
        <f>IF(G367="",0,IF(K366&lt;EMI,K366,IF(G367="",NA(),IF(OR(G367='New EMI Calculator'!$H$9,G367='New EMI Calculator'!$H$9+1,G367='New EMI Calculator'!$H$9+2,G367='New EMI Calculator'!$H$9+3,G367='New EMI Calculator'!$H$9+4,G367='New EMI Calculator'!$H$9+5),0,EMI))))</f>
        <v>0</v>
      </c>
      <c r="I367" s="9" t="str">
        <f t="shared" si="10"/>
        <v/>
      </c>
      <c r="J367" s="9" t="str">
        <f>IF(G367="","",IF(OR(G367='New EMI Calculator'!$H$9,G367='New EMI Calculator'!$H$9+1,G367='New EMI Calculator'!$H$9+2,G367='New EMI Calculator'!$H$9+3,G367='New EMI Calculator'!$H$9+4,G367='New EMI Calculator'!$H$9+5),I367,H367-I367))</f>
        <v/>
      </c>
      <c r="K367" s="9" t="str">
        <f>IF(AND(H367&lt;&gt;0,H367&lt;EMI),0,IF(G367="","",IF(K366&lt;=0,0,IF(OR(G367='New EMI Calculator'!$H$9,G367='New EMI Calculator'!$H$9+1,G367='New EMI Calculator'!$H$9+2,G367='New EMI Calculator'!$H$9+3,G367='New EMI Calculator'!$H$9+4,G367='New EMI Calculator'!$H$9+5),K366+J367,K366-J367))))</f>
        <v/>
      </c>
      <c r="L367" s="23"/>
    </row>
    <row r="368" spans="6:12" ht="15.75">
      <c r="F368" s="23"/>
      <c r="G368" s="8" t="str">
        <f t="shared" si="11"/>
        <v/>
      </c>
      <c r="H368" s="9">
        <f>IF(G368="",0,IF(K367&lt;EMI,K367,IF(G368="",NA(),IF(OR(G368='New EMI Calculator'!$H$9,G368='New EMI Calculator'!$H$9+1,G368='New EMI Calculator'!$H$9+2,G368='New EMI Calculator'!$H$9+3,G368='New EMI Calculator'!$H$9+4,G368='New EMI Calculator'!$H$9+5),0,EMI))))</f>
        <v>0</v>
      </c>
      <c r="I368" s="9" t="str">
        <f t="shared" si="10"/>
        <v/>
      </c>
      <c r="J368" s="9" t="str">
        <f>IF(G368="","",IF(OR(G368='New EMI Calculator'!$H$9,G368='New EMI Calculator'!$H$9+1,G368='New EMI Calculator'!$H$9+2,G368='New EMI Calculator'!$H$9+3,G368='New EMI Calculator'!$H$9+4,G368='New EMI Calculator'!$H$9+5),I368,H368-I368))</f>
        <v/>
      </c>
      <c r="K368" s="9" t="str">
        <f>IF(AND(H368&lt;&gt;0,H368&lt;EMI),0,IF(G368="","",IF(K367&lt;=0,0,IF(OR(G368='New EMI Calculator'!$H$9,G368='New EMI Calculator'!$H$9+1,G368='New EMI Calculator'!$H$9+2,G368='New EMI Calculator'!$H$9+3,G368='New EMI Calculator'!$H$9+4,G368='New EMI Calculator'!$H$9+5),K367+J368,K367-J368))))</f>
        <v/>
      </c>
      <c r="L368" s="23"/>
    </row>
    <row r="369" spans="6:12" ht="15.75">
      <c r="F369" s="23"/>
      <c r="G369" s="8" t="str">
        <f t="shared" si="11"/>
        <v/>
      </c>
      <c r="H369" s="9">
        <f>IF(G369="",0,IF(K368&lt;EMI,K368,IF(G369="",NA(),IF(OR(G369='New EMI Calculator'!$H$9,G369='New EMI Calculator'!$H$9+1,G369='New EMI Calculator'!$H$9+2,G369='New EMI Calculator'!$H$9+3,G369='New EMI Calculator'!$H$9+4,G369='New EMI Calculator'!$H$9+5),0,EMI))))</f>
        <v>0</v>
      </c>
      <c r="I369" s="9" t="str">
        <f t="shared" si="10"/>
        <v/>
      </c>
      <c r="J369" s="9" t="str">
        <f>IF(G369="","",IF(OR(G369='New EMI Calculator'!$H$9,G369='New EMI Calculator'!$H$9+1,G369='New EMI Calculator'!$H$9+2,G369='New EMI Calculator'!$H$9+3,G369='New EMI Calculator'!$H$9+4,G369='New EMI Calculator'!$H$9+5),I369,H369-I369))</f>
        <v/>
      </c>
      <c r="K369" s="9" t="str">
        <f>IF(AND(H369&lt;&gt;0,H369&lt;EMI),0,IF(G369="","",IF(K368&lt;=0,0,IF(OR(G369='New EMI Calculator'!$H$9,G369='New EMI Calculator'!$H$9+1,G369='New EMI Calculator'!$H$9+2,G369='New EMI Calculator'!$H$9+3,G369='New EMI Calculator'!$H$9+4,G369='New EMI Calculator'!$H$9+5),K368+J369,K368-J369))))</f>
        <v/>
      </c>
      <c r="L369" s="23"/>
    </row>
    <row r="370" spans="6:12" ht="15.75">
      <c r="F370" s="23"/>
      <c r="G370" s="8" t="str">
        <f t="shared" si="11"/>
        <v/>
      </c>
      <c r="H370" s="9">
        <f>IF(G370="",0,IF(K369&lt;EMI,K369,IF(G370="",NA(),IF(OR(G370='New EMI Calculator'!$H$9,G370='New EMI Calculator'!$H$9+1,G370='New EMI Calculator'!$H$9+2,G370='New EMI Calculator'!$H$9+3,G370='New EMI Calculator'!$H$9+4,G370='New EMI Calculator'!$H$9+5),0,EMI))))</f>
        <v>0</v>
      </c>
      <c r="I370" s="9" t="str">
        <f t="shared" si="10"/>
        <v/>
      </c>
      <c r="J370" s="9" t="str">
        <f>IF(G370="","",IF(OR(G370='New EMI Calculator'!$H$9,G370='New EMI Calculator'!$H$9+1,G370='New EMI Calculator'!$H$9+2,G370='New EMI Calculator'!$H$9+3,G370='New EMI Calculator'!$H$9+4,G370='New EMI Calculator'!$H$9+5),I370,H370-I370))</f>
        <v/>
      </c>
      <c r="K370" s="9" t="str">
        <f>IF(AND(H370&lt;&gt;0,H370&lt;EMI),0,IF(G370="","",IF(K369&lt;=0,0,IF(OR(G370='New EMI Calculator'!$H$9,G370='New EMI Calculator'!$H$9+1,G370='New EMI Calculator'!$H$9+2,G370='New EMI Calculator'!$H$9+3,G370='New EMI Calculator'!$H$9+4,G370='New EMI Calculator'!$H$9+5),K369+J370,K369-J370))))</f>
        <v/>
      </c>
      <c r="L370" s="23"/>
    </row>
    <row r="371" spans="6:12" ht="15.75">
      <c r="F371" s="23"/>
      <c r="G371" s="8" t="str">
        <f t="shared" si="11"/>
        <v/>
      </c>
      <c r="H371" s="9">
        <f>IF(G371="",0,IF(K370&lt;EMI,K370,IF(G371="",NA(),IF(OR(G371='New EMI Calculator'!$H$9,G371='New EMI Calculator'!$H$9+1,G371='New EMI Calculator'!$H$9+2,G371='New EMI Calculator'!$H$9+3,G371='New EMI Calculator'!$H$9+4,G371='New EMI Calculator'!$H$9+5),0,EMI))))</f>
        <v>0</v>
      </c>
      <c r="I371" s="9" t="str">
        <f t="shared" si="10"/>
        <v/>
      </c>
      <c r="J371" s="9" t="str">
        <f>IF(G371="","",IF(OR(G371='New EMI Calculator'!$H$9,G371='New EMI Calculator'!$H$9+1,G371='New EMI Calculator'!$H$9+2,G371='New EMI Calculator'!$H$9+3,G371='New EMI Calculator'!$H$9+4,G371='New EMI Calculator'!$H$9+5),I371,H371-I371))</f>
        <v/>
      </c>
      <c r="K371" s="9" t="str">
        <f>IF(AND(H371&lt;&gt;0,H371&lt;EMI),0,IF(G371="","",IF(K370&lt;=0,0,IF(OR(G371='New EMI Calculator'!$H$9,G371='New EMI Calculator'!$H$9+1,G371='New EMI Calculator'!$H$9+2,G371='New EMI Calculator'!$H$9+3,G371='New EMI Calculator'!$H$9+4,G371='New EMI Calculator'!$H$9+5),K370+J371,K370-J371))))</f>
        <v/>
      </c>
      <c r="L371" s="23"/>
    </row>
    <row r="372" spans="6:12" ht="15.75">
      <c r="F372" s="23"/>
      <c r="G372" s="8" t="str">
        <f t="shared" si="11"/>
        <v/>
      </c>
      <c r="H372" s="9">
        <f>IF(G372="",0,IF(K371&lt;EMI,K371,IF(G372="",NA(),IF(OR(G372='New EMI Calculator'!$H$9,G372='New EMI Calculator'!$H$9+1,G372='New EMI Calculator'!$H$9+2,G372='New EMI Calculator'!$H$9+3,G372='New EMI Calculator'!$H$9+4,G372='New EMI Calculator'!$H$9+5),0,EMI))))</f>
        <v>0</v>
      </c>
      <c r="I372" s="9" t="str">
        <f t="shared" si="10"/>
        <v/>
      </c>
      <c r="J372" s="9" t="str">
        <f>IF(G372="","",IF(OR(G372='New EMI Calculator'!$H$9,G372='New EMI Calculator'!$H$9+1,G372='New EMI Calculator'!$H$9+2,G372='New EMI Calculator'!$H$9+3,G372='New EMI Calculator'!$H$9+4,G372='New EMI Calculator'!$H$9+5),I372,H372-I372))</f>
        <v/>
      </c>
      <c r="K372" s="9" t="str">
        <f>IF(AND(H372&lt;&gt;0,H372&lt;EMI),0,IF(G372="","",IF(K371&lt;=0,0,IF(OR(G372='New EMI Calculator'!$H$9,G372='New EMI Calculator'!$H$9+1,G372='New EMI Calculator'!$H$9+2,G372='New EMI Calculator'!$H$9+3,G372='New EMI Calculator'!$H$9+4,G372='New EMI Calculator'!$H$9+5),K371+J372,K371-J372))))</f>
        <v/>
      </c>
      <c r="L372" s="23"/>
    </row>
    <row r="373" spans="6:12" ht="15.75">
      <c r="F373" s="23"/>
      <c r="G373" s="8" t="str">
        <f t="shared" si="11"/>
        <v/>
      </c>
      <c r="H373" s="9">
        <f>IF(G373="",0,IF(K372&lt;EMI,K372,IF(G373="",NA(),IF(OR(G373='New EMI Calculator'!$H$9,G373='New EMI Calculator'!$H$9+1,G373='New EMI Calculator'!$H$9+2,G373='New EMI Calculator'!$H$9+3,G373='New EMI Calculator'!$H$9+4,G373='New EMI Calculator'!$H$9+5),0,EMI))))</f>
        <v>0</v>
      </c>
      <c r="I373" s="9" t="str">
        <f t="shared" si="10"/>
        <v/>
      </c>
      <c r="J373" s="9" t="str">
        <f>IF(G373="","",IF(OR(G373='New EMI Calculator'!$H$9,G373='New EMI Calculator'!$H$9+1,G373='New EMI Calculator'!$H$9+2,G373='New EMI Calculator'!$H$9+3,G373='New EMI Calculator'!$H$9+4,G373='New EMI Calculator'!$H$9+5),I373,H373-I373))</f>
        <v/>
      </c>
      <c r="K373" s="9" t="str">
        <f>IF(AND(H373&lt;&gt;0,H373&lt;EMI),0,IF(G373="","",IF(K372&lt;=0,0,IF(OR(G373='New EMI Calculator'!$H$9,G373='New EMI Calculator'!$H$9+1,G373='New EMI Calculator'!$H$9+2,G373='New EMI Calculator'!$H$9+3,G373='New EMI Calculator'!$H$9+4,G373='New EMI Calculator'!$H$9+5),K372+J373,K372-J373))))</f>
        <v/>
      </c>
      <c r="L373" s="23"/>
    </row>
    <row r="374" spans="6:12" ht="15.75">
      <c r="F374" s="23"/>
      <c r="G374" s="8" t="str">
        <f t="shared" si="11"/>
        <v/>
      </c>
      <c r="H374" s="9">
        <f>IF(G374="",0,IF(K373&lt;EMI,K373,IF(G374="",NA(),IF(OR(G374='New EMI Calculator'!$H$9,G374='New EMI Calculator'!$H$9+1,G374='New EMI Calculator'!$H$9+2,G374='New EMI Calculator'!$H$9+3,G374='New EMI Calculator'!$H$9+4,G374='New EMI Calculator'!$H$9+5),0,EMI))))</f>
        <v>0</v>
      </c>
      <c r="I374" s="9" t="str">
        <f t="shared" si="10"/>
        <v/>
      </c>
      <c r="J374" s="9" t="str">
        <f>IF(G374="","",IF(OR(G374='New EMI Calculator'!$H$9,G374='New EMI Calculator'!$H$9+1,G374='New EMI Calculator'!$H$9+2,G374='New EMI Calculator'!$H$9+3,G374='New EMI Calculator'!$H$9+4,G374='New EMI Calculator'!$H$9+5),I374,H374-I374))</f>
        <v/>
      </c>
      <c r="K374" s="9" t="str">
        <f>IF(AND(H374&lt;&gt;0,H374&lt;EMI),0,IF(G374="","",IF(K373&lt;=0,0,IF(OR(G374='New EMI Calculator'!$H$9,G374='New EMI Calculator'!$H$9+1,G374='New EMI Calculator'!$H$9+2,G374='New EMI Calculator'!$H$9+3,G374='New EMI Calculator'!$H$9+4,G374='New EMI Calculator'!$H$9+5),K373+J374,K373-J374))))</f>
        <v/>
      </c>
      <c r="L374" s="23"/>
    </row>
    <row r="375" spans="6:12" ht="15.75">
      <c r="F375" s="23"/>
      <c r="G375" s="8" t="str">
        <f t="shared" si="11"/>
        <v/>
      </c>
      <c r="H375" s="9">
        <f>IF(G375="",0,IF(K374&lt;EMI,K374,IF(G375="",NA(),IF(OR(G375='New EMI Calculator'!$H$9,G375='New EMI Calculator'!$H$9+1,G375='New EMI Calculator'!$H$9+2,G375='New EMI Calculator'!$H$9+3,G375='New EMI Calculator'!$H$9+4,G375='New EMI Calculator'!$H$9+5),0,EMI))))</f>
        <v>0</v>
      </c>
      <c r="I375" s="9" t="str">
        <f t="shared" si="10"/>
        <v/>
      </c>
      <c r="J375" s="9" t="str">
        <f>IF(G375="","",IF(OR(G375='New EMI Calculator'!$H$9,G375='New EMI Calculator'!$H$9+1,G375='New EMI Calculator'!$H$9+2,G375='New EMI Calculator'!$H$9+3,G375='New EMI Calculator'!$H$9+4,G375='New EMI Calculator'!$H$9+5),I375,H375-I375))</f>
        <v/>
      </c>
      <c r="K375" s="9" t="str">
        <f>IF(AND(H375&lt;&gt;0,H375&lt;EMI),0,IF(G375="","",IF(K374&lt;=0,0,IF(OR(G375='New EMI Calculator'!$H$9,G375='New EMI Calculator'!$H$9+1,G375='New EMI Calculator'!$H$9+2,G375='New EMI Calculator'!$H$9+3,G375='New EMI Calculator'!$H$9+4,G375='New EMI Calculator'!$H$9+5),K374+J375,K374-J375))))</f>
        <v/>
      </c>
      <c r="L375" s="23"/>
    </row>
    <row r="376" spans="6:12" ht="15.75">
      <c r="F376" s="23"/>
      <c r="G376" s="8" t="str">
        <f t="shared" si="11"/>
        <v/>
      </c>
      <c r="H376" s="9">
        <f>IF(G376="",0,IF(K375&lt;EMI,K375,IF(G376="",NA(),IF(OR(G376='New EMI Calculator'!$H$9,G376='New EMI Calculator'!$H$9+1,G376='New EMI Calculator'!$H$9+2,G376='New EMI Calculator'!$H$9+3,G376='New EMI Calculator'!$H$9+4,G376='New EMI Calculator'!$H$9+5),0,EMI))))</f>
        <v>0</v>
      </c>
      <c r="I376" s="9" t="str">
        <f t="shared" si="10"/>
        <v/>
      </c>
      <c r="J376" s="9" t="str">
        <f>IF(G376="","",IF(OR(G376='New EMI Calculator'!$H$9,G376='New EMI Calculator'!$H$9+1,G376='New EMI Calculator'!$H$9+2,G376='New EMI Calculator'!$H$9+3,G376='New EMI Calculator'!$H$9+4,G376='New EMI Calculator'!$H$9+5),I376,H376-I376))</f>
        <v/>
      </c>
      <c r="K376" s="9" t="str">
        <f>IF(AND(H376&lt;&gt;0,H376&lt;EMI),0,IF(G376="","",IF(K375&lt;=0,0,IF(OR(G376='New EMI Calculator'!$H$9,G376='New EMI Calculator'!$H$9+1,G376='New EMI Calculator'!$H$9+2,G376='New EMI Calculator'!$H$9+3,G376='New EMI Calculator'!$H$9+4,G376='New EMI Calculator'!$H$9+5),K375+J376,K375-J376))))</f>
        <v/>
      </c>
      <c r="L376" s="23"/>
    </row>
    <row r="377" spans="6:12" ht="15.75">
      <c r="F377" s="23"/>
      <c r="G377" s="8" t="str">
        <f t="shared" si="11"/>
        <v/>
      </c>
      <c r="H377" s="9">
        <f>IF(G377="",0,IF(K376&lt;EMI,K376,IF(G377="",NA(),IF(OR(G377='New EMI Calculator'!$H$9,G377='New EMI Calculator'!$H$9+1,G377='New EMI Calculator'!$H$9+2,G377='New EMI Calculator'!$H$9+3,G377='New EMI Calculator'!$H$9+4,G377='New EMI Calculator'!$H$9+5),0,EMI))))</f>
        <v>0</v>
      </c>
      <c r="I377" s="9" t="str">
        <f t="shared" si="10"/>
        <v/>
      </c>
      <c r="J377" s="9" t="str">
        <f>IF(G377="","",IF(OR(G377='New EMI Calculator'!$H$9,G377='New EMI Calculator'!$H$9+1,G377='New EMI Calculator'!$H$9+2,G377='New EMI Calculator'!$H$9+3,G377='New EMI Calculator'!$H$9+4,G377='New EMI Calculator'!$H$9+5),I377,H377-I377))</f>
        <v/>
      </c>
      <c r="K377" s="9" t="str">
        <f>IF(AND(H377&lt;&gt;0,H377&lt;EMI),0,IF(G377="","",IF(K376&lt;=0,0,IF(OR(G377='New EMI Calculator'!$H$9,G377='New EMI Calculator'!$H$9+1,G377='New EMI Calculator'!$H$9+2,G377='New EMI Calculator'!$H$9+3,G377='New EMI Calculator'!$H$9+4,G377='New EMI Calculator'!$H$9+5),K376+J377,K376-J377))))</f>
        <v/>
      </c>
      <c r="L377" s="23"/>
    </row>
    <row r="378" spans="6:12" ht="15.75">
      <c r="F378" s="23"/>
      <c r="G378" s="8" t="str">
        <f t="shared" si="11"/>
        <v/>
      </c>
      <c r="H378" s="9">
        <f>IF(G378="",0,IF(K377&lt;EMI,K377,IF(G378="",NA(),IF(OR(G378='New EMI Calculator'!$H$9,G378='New EMI Calculator'!$H$9+1,G378='New EMI Calculator'!$H$9+2,G378='New EMI Calculator'!$H$9+3,G378='New EMI Calculator'!$H$9+4,G378='New EMI Calculator'!$H$9+5),0,EMI))))</f>
        <v>0</v>
      </c>
      <c r="I378" s="9" t="str">
        <f t="shared" si="10"/>
        <v/>
      </c>
      <c r="J378" s="9" t="str">
        <f>IF(G378="","",IF(OR(G378='New EMI Calculator'!$H$9,G378='New EMI Calculator'!$H$9+1,G378='New EMI Calculator'!$H$9+2,G378='New EMI Calculator'!$H$9+3,G378='New EMI Calculator'!$H$9+4,G378='New EMI Calculator'!$H$9+5),I378,H378-I378))</f>
        <v/>
      </c>
      <c r="K378" s="9" t="str">
        <f>IF(AND(H378&lt;&gt;0,H378&lt;EMI),0,IF(G378="","",IF(K377&lt;=0,0,IF(OR(G378='New EMI Calculator'!$H$9,G378='New EMI Calculator'!$H$9+1,G378='New EMI Calculator'!$H$9+2,G378='New EMI Calculator'!$H$9+3,G378='New EMI Calculator'!$H$9+4,G378='New EMI Calculator'!$H$9+5),K377+J378,K377-J378))))</f>
        <v/>
      </c>
      <c r="L378" s="23"/>
    </row>
    <row r="379" spans="6:12" ht="15.75">
      <c r="F379" s="23"/>
      <c r="G379" s="8" t="str">
        <f t="shared" si="11"/>
        <v/>
      </c>
      <c r="H379" s="9">
        <f>IF(G379="",0,IF(K378&lt;EMI,K378,IF(G379="",NA(),IF(OR(G379='New EMI Calculator'!$H$9,G379='New EMI Calculator'!$H$9+1,G379='New EMI Calculator'!$H$9+2,G379='New EMI Calculator'!$H$9+3,G379='New EMI Calculator'!$H$9+4,G379='New EMI Calculator'!$H$9+5),0,EMI))))</f>
        <v>0</v>
      </c>
      <c r="I379" s="9" t="str">
        <f t="shared" si="10"/>
        <v/>
      </c>
      <c r="J379" s="9" t="str">
        <f>IF(G379="","",IF(OR(G379='New EMI Calculator'!$H$9,G379='New EMI Calculator'!$H$9+1,G379='New EMI Calculator'!$H$9+2,G379='New EMI Calculator'!$H$9+3,G379='New EMI Calculator'!$H$9+4,G379='New EMI Calculator'!$H$9+5),I379,H379-I379))</f>
        <v/>
      </c>
      <c r="K379" s="9" t="str">
        <f>IF(AND(H379&lt;&gt;0,H379&lt;EMI),0,IF(G379="","",IF(K378&lt;=0,0,IF(OR(G379='New EMI Calculator'!$H$9,G379='New EMI Calculator'!$H$9+1,G379='New EMI Calculator'!$H$9+2,G379='New EMI Calculator'!$H$9+3,G379='New EMI Calculator'!$H$9+4,G379='New EMI Calculator'!$H$9+5),K378+J379,K378-J379))))</f>
        <v/>
      </c>
      <c r="L379" s="23"/>
    </row>
    <row r="380" spans="6:12" ht="15.75">
      <c r="F380" s="23"/>
      <c r="G380" s="8" t="str">
        <f t="shared" si="11"/>
        <v/>
      </c>
      <c r="H380" s="9">
        <f>IF(G380="",0,IF(K379&lt;EMI,K379,IF(G380="",NA(),IF(OR(G380='New EMI Calculator'!$H$9,G380='New EMI Calculator'!$H$9+1,G380='New EMI Calculator'!$H$9+2,G380='New EMI Calculator'!$H$9+3,G380='New EMI Calculator'!$H$9+4,G380='New EMI Calculator'!$H$9+5),0,EMI))))</f>
        <v>0</v>
      </c>
      <c r="I380" s="9" t="str">
        <f t="shared" si="10"/>
        <v/>
      </c>
      <c r="J380" s="9" t="str">
        <f>IF(G380="","",IF(OR(G380='New EMI Calculator'!$H$9,G380='New EMI Calculator'!$H$9+1,G380='New EMI Calculator'!$H$9+2,G380='New EMI Calculator'!$H$9+3,G380='New EMI Calculator'!$H$9+4,G380='New EMI Calculator'!$H$9+5),I380,H380-I380))</f>
        <v/>
      </c>
      <c r="K380" s="9" t="str">
        <f>IF(AND(H380&lt;&gt;0,H380&lt;EMI),0,IF(G380="","",IF(K379&lt;=0,0,IF(OR(G380='New EMI Calculator'!$H$9,G380='New EMI Calculator'!$H$9+1,G380='New EMI Calculator'!$H$9+2,G380='New EMI Calculator'!$H$9+3,G380='New EMI Calculator'!$H$9+4,G380='New EMI Calculator'!$H$9+5),K379+J380,K379-J380))))</f>
        <v/>
      </c>
      <c r="L380" s="23"/>
    </row>
    <row r="381" spans="6:12" ht="15.75">
      <c r="F381" s="23"/>
      <c r="G381" s="8" t="str">
        <f t="shared" si="11"/>
        <v/>
      </c>
      <c r="H381" s="9">
        <f>IF(G381="",0,IF(K380&lt;EMI,K380,IF(G381="",NA(),IF(OR(G381='New EMI Calculator'!$H$9,G381='New EMI Calculator'!$H$9+1,G381='New EMI Calculator'!$H$9+2,G381='New EMI Calculator'!$H$9+3,G381='New EMI Calculator'!$H$9+4,G381='New EMI Calculator'!$H$9+5),0,EMI))))</f>
        <v>0</v>
      </c>
      <c r="I381" s="9" t="str">
        <f t="shared" si="10"/>
        <v/>
      </c>
      <c r="J381" s="9" t="str">
        <f>IF(G381="","",IF(OR(G381='New EMI Calculator'!$H$9,G381='New EMI Calculator'!$H$9+1,G381='New EMI Calculator'!$H$9+2,G381='New EMI Calculator'!$H$9+3,G381='New EMI Calculator'!$H$9+4,G381='New EMI Calculator'!$H$9+5),I381,H381-I381))</f>
        <v/>
      </c>
      <c r="K381" s="9" t="str">
        <f>IF(AND(H381&lt;&gt;0,H381&lt;EMI),0,IF(G381="","",IF(K380&lt;=0,0,IF(OR(G381='New EMI Calculator'!$H$9,G381='New EMI Calculator'!$H$9+1,G381='New EMI Calculator'!$H$9+2,G381='New EMI Calculator'!$H$9+3,G381='New EMI Calculator'!$H$9+4,G381='New EMI Calculator'!$H$9+5),K380+J381,K380-J381))))</f>
        <v/>
      </c>
      <c r="L381" s="23"/>
    </row>
    <row r="382" spans="6:12" ht="15.75">
      <c r="F382" s="23"/>
      <c r="G382" s="8" t="str">
        <f t="shared" si="11"/>
        <v/>
      </c>
      <c r="H382" s="9">
        <f>IF(G382="",0,IF(K381&lt;EMI,K381,IF(G382="",NA(),IF(OR(G382='New EMI Calculator'!$H$9,G382='New EMI Calculator'!$H$9+1,G382='New EMI Calculator'!$H$9+2,G382='New EMI Calculator'!$H$9+3,G382='New EMI Calculator'!$H$9+4,G382='New EMI Calculator'!$H$9+5),0,EMI))))</f>
        <v>0</v>
      </c>
      <c r="I382" s="9" t="str">
        <f t="shared" si="10"/>
        <v/>
      </c>
      <c r="J382" s="9" t="str">
        <f>IF(G382="","",IF(OR(G382='New EMI Calculator'!$H$9,G382='New EMI Calculator'!$H$9+1,G382='New EMI Calculator'!$H$9+2,G382='New EMI Calculator'!$H$9+3,G382='New EMI Calculator'!$H$9+4,G382='New EMI Calculator'!$H$9+5),I382,H382-I382))</f>
        <v/>
      </c>
      <c r="K382" s="9" t="str">
        <f>IF(AND(H382&lt;&gt;0,H382&lt;EMI),0,IF(G382="","",IF(K381&lt;=0,0,IF(OR(G382='New EMI Calculator'!$H$9,G382='New EMI Calculator'!$H$9+1,G382='New EMI Calculator'!$H$9+2,G382='New EMI Calculator'!$H$9+3,G382='New EMI Calculator'!$H$9+4,G382='New EMI Calculator'!$H$9+5),K381+J382,K381-J382))))</f>
        <v/>
      </c>
      <c r="L382" s="23"/>
    </row>
    <row r="383" spans="6:12" ht="15.75">
      <c r="F383" s="23"/>
      <c r="G383" s="8" t="str">
        <f t="shared" si="11"/>
        <v/>
      </c>
      <c r="H383" s="9">
        <f>IF(G383="",0,IF(K382&lt;EMI,K382,IF(G383="",NA(),IF(OR(G383='New EMI Calculator'!$H$9,G383='New EMI Calculator'!$H$9+1,G383='New EMI Calculator'!$H$9+2,G383='New EMI Calculator'!$H$9+3,G383='New EMI Calculator'!$H$9+4,G383='New EMI Calculator'!$H$9+5),0,EMI))))</f>
        <v>0</v>
      </c>
      <c r="I383" s="9" t="str">
        <f t="shared" si="10"/>
        <v/>
      </c>
      <c r="J383" s="9" t="str">
        <f>IF(G383="","",IF(OR(G383='New EMI Calculator'!$H$9,G383='New EMI Calculator'!$H$9+1,G383='New EMI Calculator'!$H$9+2,G383='New EMI Calculator'!$H$9+3,G383='New EMI Calculator'!$H$9+4,G383='New EMI Calculator'!$H$9+5),I383,H383-I383))</f>
        <v/>
      </c>
      <c r="K383" s="9" t="str">
        <f>IF(AND(H383&lt;&gt;0,H383&lt;EMI),0,IF(G383="","",IF(K382&lt;=0,0,IF(OR(G383='New EMI Calculator'!$H$9,G383='New EMI Calculator'!$H$9+1,G383='New EMI Calculator'!$H$9+2,G383='New EMI Calculator'!$H$9+3,G383='New EMI Calculator'!$H$9+4,G383='New EMI Calculator'!$H$9+5),K382+J383,K382-J383))))</f>
        <v/>
      </c>
      <c r="L383" s="23"/>
    </row>
    <row r="384" spans="6:12" ht="15.75">
      <c r="F384" s="23"/>
      <c r="G384" s="8" t="str">
        <f t="shared" si="11"/>
        <v/>
      </c>
      <c r="H384" s="9">
        <f>IF(G384="",0,IF(K383&lt;EMI,K383,IF(G384="",NA(),IF(OR(G384='New EMI Calculator'!$H$9,G384='New EMI Calculator'!$H$9+1,G384='New EMI Calculator'!$H$9+2,G384='New EMI Calculator'!$H$9+3,G384='New EMI Calculator'!$H$9+4,G384='New EMI Calculator'!$H$9+5),0,EMI))))</f>
        <v>0</v>
      </c>
      <c r="I384" s="9" t="str">
        <f t="shared" si="10"/>
        <v/>
      </c>
      <c r="J384" s="9" t="str">
        <f>IF(G384="","",IF(OR(G384='New EMI Calculator'!$H$9,G384='New EMI Calculator'!$H$9+1,G384='New EMI Calculator'!$H$9+2,G384='New EMI Calculator'!$H$9+3,G384='New EMI Calculator'!$H$9+4,G384='New EMI Calculator'!$H$9+5),I384,H384-I384))</f>
        <v/>
      </c>
      <c r="K384" s="9" t="str">
        <f>IF(AND(H384&lt;&gt;0,H384&lt;EMI),0,IF(G384="","",IF(K383&lt;=0,0,IF(OR(G384='New EMI Calculator'!$H$9,G384='New EMI Calculator'!$H$9+1,G384='New EMI Calculator'!$H$9+2,G384='New EMI Calculator'!$H$9+3,G384='New EMI Calculator'!$H$9+4,G384='New EMI Calculator'!$H$9+5),K383+J384,K383-J384))))</f>
        <v/>
      </c>
      <c r="L384" s="23"/>
    </row>
    <row r="385" spans="6:12" ht="15.75">
      <c r="F385" s="23"/>
      <c r="G385" s="8" t="str">
        <f t="shared" si="11"/>
        <v/>
      </c>
      <c r="H385" s="9">
        <f>IF(G385="",0,IF(K384&lt;EMI,K384,IF(G385="",NA(),IF(OR(G385='New EMI Calculator'!$H$9,G385='New EMI Calculator'!$H$9+1,G385='New EMI Calculator'!$H$9+2,G385='New EMI Calculator'!$H$9+3,G385='New EMI Calculator'!$H$9+4,G385='New EMI Calculator'!$H$9+5),0,EMI))))</f>
        <v>0</v>
      </c>
      <c r="I385" s="9" t="str">
        <f t="shared" si="10"/>
        <v/>
      </c>
      <c r="J385" s="9" t="str">
        <f>IF(G385="","",IF(OR(G385='New EMI Calculator'!$H$9,G385='New EMI Calculator'!$H$9+1,G385='New EMI Calculator'!$H$9+2,G385='New EMI Calculator'!$H$9+3,G385='New EMI Calculator'!$H$9+4,G385='New EMI Calculator'!$H$9+5),I385,H385-I385))</f>
        <v/>
      </c>
      <c r="K385" s="9" t="str">
        <f>IF(AND(H385&lt;&gt;0,H385&lt;EMI),0,IF(G385="","",IF(K384&lt;=0,0,IF(OR(G385='New EMI Calculator'!$H$9,G385='New EMI Calculator'!$H$9+1,G385='New EMI Calculator'!$H$9+2,G385='New EMI Calculator'!$H$9+3,G385='New EMI Calculator'!$H$9+4,G385='New EMI Calculator'!$H$9+5),K384+J385,K384-J385))))</f>
        <v/>
      </c>
      <c r="L385" s="23"/>
    </row>
    <row r="386" spans="6:12" ht="15.75">
      <c r="F386" s="23"/>
      <c r="G386" s="8" t="str">
        <f t="shared" si="11"/>
        <v/>
      </c>
      <c r="H386" s="9">
        <f>IF(G386="",0,IF(K385&lt;EMI,K385,IF(G386="",NA(),IF(OR(G386='New EMI Calculator'!$H$9,G386='New EMI Calculator'!$H$9+1,G386='New EMI Calculator'!$H$9+2,G386='New EMI Calculator'!$H$9+3,G386='New EMI Calculator'!$H$9+4,G386='New EMI Calculator'!$H$9+5),0,EMI))))</f>
        <v>0</v>
      </c>
      <c r="I386" s="9" t="str">
        <f t="shared" si="10"/>
        <v/>
      </c>
      <c r="J386" s="9" t="str">
        <f>IF(G386="","",IF(OR(G386='New EMI Calculator'!$H$9,G386='New EMI Calculator'!$H$9+1,G386='New EMI Calculator'!$H$9+2,G386='New EMI Calculator'!$H$9+3,G386='New EMI Calculator'!$H$9+4,G386='New EMI Calculator'!$H$9+5),I386,H386-I386))</f>
        <v/>
      </c>
      <c r="K386" s="9" t="str">
        <f>IF(AND(H386&lt;&gt;0,H386&lt;EMI),0,IF(G386="","",IF(K385&lt;=0,0,IF(OR(G386='New EMI Calculator'!$H$9,G386='New EMI Calculator'!$H$9+1,G386='New EMI Calculator'!$H$9+2,G386='New EMI Calculator'!$H$9+3,G386='New EMI Calculator'!$H$9+4,G386='New EMI Calculator'!$H$9+5),K385+J386,K385-J386))))</f>
        <v/>
      </c>
      <c r="L386" s="23"/>
    </row>
    <row r="387" spans="6:12" ht="15.75">
      <c r="F387" s="23"/>
      <c r="G387" s="8" t="str">
        <f t="shared" si="11"/>
        <v/>
      </c>
      <c r="H387" s="9">
        <f>IF(G387="",0,IF(K386&lt;EMI,K386,IF(G387="",NA(),IF(OR(G387='New EMI Calculator'!$H$9,G387='New EMI Calculator'!$H$9+1,G387='New EMI Calculator'!$H$9+2,G387='New EMI Calculator'!$H$9+3,G387='New EMI Calculator'!$H$9+4,G387='New EMI Calculator'!$H$9+5),0,EMI))))</f>
        <v>0</v>
      </c>
      <c r="I387" s="9" t="str">
        <f t="shared" si="10"/>
        <v/>
      </c>
      <c r="J387" s="9" t="str">
        <f>IF(G387="","",IF(OR(G387='New EMI Calculator'!$H$9,G387='New EMI Calculator'!$H$9+1,G387='New EMI Calculator'!$H$9+2,G387='New EMI Calculator'!$H$9+3,G387='New EMI Calculator'!$H$9+4,G387='New EMI Calculator'!$H$9+5),I387,H387-I387))</f>
        <v/>
      </c>
      <c r="K387" s="9" t="str">
        <f>IF(AND(H387&lt;&gt;0,H387&lt;EMI),0,IF(G387="","",IF(K386&lt;=0,0,IF(OR(G387='New EMI Calculator'!$H$9,G387='New EMI Calculator'!$H$9+1,G387='New EMI Calculator'!$H$9+2,G387='New EMI Calculator'!$H$9+3,G387='New EMI Calculator'!$H$9+4,G387='New EMI Calculator'!$H$9+5),K386+J387,K386-J387))))</f>
        <v/>
      </c>
      <c r="L387" s="23"/>
    </row>
    <row r="388" spans="6:12" ht="15.75">
      <c r="F388" s="23"/>
      <c r="G388" s="8" t="str">
        <f t="shared" si="11"/>
        <v/>
      </c>
      <c r="H388" s="9">
        <f>IF(G388="",0,IF(K387&lt;EMI,K387,IF(G388="",NA(),IF(OR(G388='New EMI Calculator'!$H$9,G388='New EMI Calculator'!$H$9+1,G388='New EMI Calculator'!$H$9+2,G388='New EMI Calculator'!$H$9+3,G388='New EMI Calculator'!$H$9+4,G388='New EMI Calculator'!$H$9+5),0,EMI))))</f>
        <v>0</v>
      </c>
      <c r="I388" s="9" t="str">
        <f t="shared" ref="I388:I451" si="12">IF(G388="","",IF(K387&lt;0,0,K387)*Rate/12)</f>
        <v/>
      </c>
      <c r="J388" s="9" t="str">
        <f>IF(G388="","",IF(OR(G388='New EMI Calculator'!$H$9,G388='New EMI Calculator'!$H$9+1,G388='New EMI Calculator'!$H$9+2,G388='New EMI Calculator'!$H$9+3,G388='New EMI Calculator'!$H$9+4,G388='New EMI Calculator'!$H$9+5),I388,H388-I388))</f>
        <v/>
      </c>
      <c r="K388" s="9" t="str">
        <f>IF(AND(H388&lt;&gt;0,H388&lt;EMI),0,IF(G388="","",IF(K387&lt;=0,0,IF(OR(G388='New EMI Calculator'!$H$9,G388='New EMI Calculator'!$H$9+1,G388='New EMI Calculator'!$H$9+2,G388='New EMI Calculator'!$H$9+3,G388='New EMI Calculator'!$H$9+4,G388='New EMI Calculator'!$H$9+5),K387+J388,K387-J388))))</f>
        <v/>
      </c>
      <c r="L388" s="23"/>
    </row>
    <row r="389" spans="6:12" ht="15.75">
      <c r="F389" s="23"/>
      <c r="G389" s="8" t="str">
        <f t="shared" ref="G389:G452" si="13">IF(G388="","",IF(K388=0,"",IF(K388&gt;0,G388+1,IF(G388&lt;Term*12,G388+1,""))))</f>
        <v/>
      </c>
      <c r="H389" s="9">
        <f>IF(G389="",0,IF(K388&lt;EMI,K388,IF(G389="",NA(),IF(OR(G389='New EMI Calculator'!$H$9,G389='New EMI Calculator'!$H$9+1,G389='New EMI Calculator'!$H$9+2,G389='New EMI Calculator'!$H$9+3,G389='New EMI Calculator'!$H$9+4,G389='New EMI Calculator'!$H$9+5),0,EMI))))</f>
        <v>0</v>
      </c>
      <c r="I389" s="9" t="str">
        <f t="shared" si="12"/>
        <v/>
      </c>
      <c r="J389" s="9" t="str">
        <f>IF(G389="","",IF(OR(G389='New EMI Calculator'!$H$9,G389='New EMI Calculator'!$H$9+1,G389='New EMI Calculator'!$H$9+2,G389='New EMI Calculator'!$H$9+3,G389='New EMI Calculator'!$H$9+4,G389='New EMI Calculator'!$H$9+5),I389,H389-I389))</f>
        <v/>
      </c>
      <c r="K389" s="9" t="str">
        <f>IF(AND(H389&lt;&gt;0,H389&lt;EMI),0,IF(G389="","",IF(K388&lt;=0,0,IF(OR(G389='New EMI Calculator'!$H$9,G389='New EMI Calculator'!$H$9+1,G389='New EMI Calculator'!$H$9+2,G389='New EMI Calculator'!$H$9+3,G389='New EMI Calculator'!$H$9+4,G389='New EMI Calculator'!$H$9+5),K388+J389,K388-J389))))</f>
        <v/>
      </c>
      <c r="L389" s="23"/>
    </row>
    <row r="390" spans="6:12" ht="15.75">
      <c r="F390" s="23"/>
      <c r="G390" s="8" t="str">
        <f t="shared" si="13"/>
        <v/>
      </c>
      <c r="H390" s="9">
        <f>IF(G390="",0,IF(K389&lt;EMI,K389,IF(G390="",NA(),IF(OR(G390='New EMI Calculator'!$H$9,G390='New EMI Calculator'!$H$9+1,G390='New EMI Calculator'!$H$9+2,G390='New EMI Calculator'!$H$9+3,G390='New EMI Calculator'!$H$9+4,G390='New EMI Calculator'!$H$9+5),0,EMI))))</f>
        <v>0</v>
      </c>
      <c r="I390" s="9" t="str">
        <f t="shared" si="12"/>
        <v/>
      </c>
      <c r="J390" s="9" t="str">
        <f>IF(G390="","",IF(OR(G390='New EMI Calculator'!$H$9,G390='New EMI Calculator'!$H$9+1,G390='New EMI Calculator'!$H$9+2,G390='New EMI Calculator'!$H$9+3,G390='New EMI Calculator'!$H$9+4,G390='New EMI Calculator'!$H$9+5),I390,H390-I390))</f>
        <v/>
      </c>
      <c r="K390" s="9" t="str">
        <f>IF(AND(H390&lt;&gt;0,H390&lt;EMI),0,IF(G390="","",IF(K389&lt;=0,0,IF(OR(G390='New EMI Calculator'!$H$9,G390='New EMI Calculator'!$H$9+1,G390='New EMI Calculator'!$H$9+2,G390='New EMI Calculator'!$H$9+3,G390='New EMI Calculator'!$H$9+4,G390='New EMI Calculator'!$H$9+5),K389+J390,K389-J390))))</f>
        <v/>
      </c>
      <c r="L390" s="23"/>
    </row>
    <row r="391" spans="6:12" ht="15.75">
      <c r="F391" s="23"/>
      <c r="G391" s="8" t="str">
        <f t="shared" si="13"/>
        <v/>
      </c>
      <c r="H391" s="9">
        <f>IF(G391="",0,IF(K390&lt;EMI,K390,IF(G391="",NA(),IF(OR(G391='New EMI Calculator'!$H$9,G391='New EMI Calculator'!$H$9+1,G391='New EMI Calculator'!$H$9+2,G391='New EMI Calculator'!$H$9+3,G391='New EMI Calculator'!$H$9+4,G391='New EMI Calculator'!$H$9+5),0,EMI))))</f>
        <v>0</v>
      </c>
      <c r="I391" s="9" t="str">
        <f t="shared" si="12"/>
        <v/>
      </c>
      <c r="J391" s="9" t="str">
        <f>IF(G391="","",IF(OR(G391='New EMI Calculator'!$H$9,G391='New EMI Calculator'!$H$9+1,G391='New EMI Calculator'!$H$9+2,G391='New EMI Calculator'!$H$9+3,G391='New EMI Calculator'!$H$9+4,G391='New EMI Calculator'!$H$9+5),I391,H391-I391))</f>
        <v/>
      </c>
      <c r="K391" s="9" t="str">
        <f>IF(AND(H391&lt;&gt;0,H391&lt;EMI),0,IF(G391="","",IF(K390&lt;=0,0,IF(OR(G391='New EMI Calculator'!$H$9,G391='New EMI Calculator'!$H$9+1,G391='New EMI Calculator'!$H$9+2,G391='New EMI Calculator'!$H$9+3,G391='New EMI Calculator'!$H$9+4,G391='New EMI Calculator'!$H$9+5),K390+J391,K390-J391))))</f>
        <v/>
      </c>
      <c r="L391" s="23"/>
    </row>
    <row r="392" spans="6:12" ht="15.75">
      <c r="F392" s="23"/>
      <c r="G392" s="8" t="str">
        <f t="shared" si="13"/>
        <v/>
      </c>
      <c r="H392" s="9">
        <f>IF(G392="",0,IF(K391&lt;EMI,K391,IF(G392="",NA(),IF(OR(G392='New EMI Calculator'!$H$9,G392='New EMI Calculator'!$H$9+1,G392='New EMI Calculator'!$H$9+2,G392='New EMI Calculator'!$H$9+3,G392='New EMI Calculator'!$H$9+4,G392='New EMI Calculator'!$H$9+5),0,EMI))))</f>
        <v>0</v>
      </c>
      <c r="I392" s="9" t="str">
        <f t="shared" si="12"/>
        <v/>
      </c>
      <c r="J392" s="9" t="str">
        <f>IF(G392="","",IF(OR(G392='New EMI Calculator'!$H$9,G392='New EMI Calculator'!$H$9+1,G392='New EMI Calculator'!$H$9+2,G392='New EMI Calculator'!$H$9+3,G392='New EMI Calculator'!$H$9+4,G392='New EMI Calculator'!$H$9+5),I392,H392-I392))</f>
        <v/>
      </c>
      <c r="K392" s="9" t="str">
        <f>IF(AND(H392&lt;&gt;0,H392&lt;EMI),0,IF(G392="","",IF(K391&lt;=0,0,IF(OR(G392='New EMI Calculator'!$H$9,G392='New EMI Calculator'!$H$9+1,G392='New EMI Calculator'!$H$9+2,G392='New EMI Calculator'!$H$9+3,G392='New EMI Calculator'!$H$9+4,G392='New EMI Calculator'!$H$9+5),K391+J392,K391-J392))))</f>
        <v/>
      </c>
      <c r="L392" s="23"/>
    </row>
    <row r="393" spans="6:12" ht="15.75">
      <c r="F393" s="23"/>
      <c r="G393" s="8" t="str">
        <f t="shared" si="13"/>
        <v/>
      </c>
      <c r="H393" s="9">
        <f>IF(G393="",0,IF(K392&lt;EMI,K392,IF(G393="",NA(),IF(OR(G393='New EMI Calculator'!$H$9,G393='New EMI Calculator'!$H$9+1,G393='New EMI Calculator'!$H$9+2,G393='New EMI Calculator'!$H$9+3,G393='New EMI Calculator'!$H$9+4,G393='New EMI Calculator'!$H$9+5),0,EMI))))</f>
        <v>0</v>
      </c>
      <c r="I393" s="9" t="str">
        <f t="shared" si="12"/>
        <v/>
      </c>
      <c r="J393" s="9" t="str">
        <f>IF(G393="","",IF(OR(G393='New EMI Calculator'!$H$9,G393='New EMI Calculator'!$H$9+1,G393='New EMI Calculator'!$H$9+2,G393='New EMI Calculator'!$H$9+3,G393='New EMI Calculator'!$H$9+4,G393='New EMI Calculator'!$H$9+5),I393,H393-I393))</f>
        <v/>
      </c>
      <c r="K393" s="9" t="str">
        <f>IF(AND(H393&lt;&gt;0,H393&lt;EMI),0,IF(G393="","",IF(K392&lt;=0,0,IF(OR(G393='New EMI Calculator'!$H$9,G393='New EMI Calculator'!$H$9+1,G393='New EMI Calculator'!$H$9+2,G393='New EMI Calculator'!$H$9+3,G393='New EMI Calculator'!$H$9+4,G393='New EMI Calculator'!$H$9+5),K392+J393,K392-J393))))</f>
        <v/>
      </c>
      <c r="L393" s="23"/>
    </row>
    <row r="394" spans="6:12" ht="15.75">
      <c r="F394" s="23"/>
      <c r="G394" s="8" t="str">
        <f t="shared" si="13"/>
        <v/>
      </c>
      <c r="H394" s="9">
        <f>IF(G394="",0,IF(K393&lt;EMI,K393,IF(G394="",NA(),IF(OR(G394='New EMI Calculator'!$H$9,G394='New EMI Calculator'!$H$9+1,G394='New EMI Calculator'!$H$9+2,G394='New EMI Calculator'!$H$9+3,G394='New EMI Calculator'!$H$9+4,G394='New EMI Calculator'!$H$9+5),0,EMI))))</f>
        <v>0</v>
      </c>
      <c r="I394" s="9" t="str">
        <f t="shared" si="12"/>
        <v/>
      </c>
      <c r="J394" s="9" t="str">
        <f>IF(G394="","",IF(OR(G394='New EMI Calculator'!$H$9,G394='New EMI Calculator'!$H$9+1,G394='New EMI Calculator'!$H$9+2,G394='New EMI Calculator'!$H$9+3,G394='New EMI Calculator'!$H$9+4,G394='New EMI Calculator'!$H$9+5),I394,H394-I394))</f>
        <v/>
      </c>
      <c r="K394" s="9" t="str">
        <f>IF(AND(H394&lt;&gt;0,H394&lt;EMI),0,IF(G394="","",IF(K393&lt;=0,0,IF(OR(G394='New EMI Calculator'!$H$9,G394='New EMI Calculator'!$H$9+1,G394='New EMI Calculator'!$H$9+2,G394='New EMI Calculator'!$H$9+3,G394='New EMI Calculator'!$H$9+4,G394='New EMI Calculator'!$H$9+5),K393+J394,K393-J394))))</f>
        <v/>
      </c>
      <c r="L394" s="23"/>
    </row>
    <row r="395" spans="6:12" ht="15.75">
      <c r="F395" s="23"/>
      <c r="G395" s="8" t="str">
        <f t="shared" si="13"/>
        <v/>
      </c>
      <c r="H395" s="9">
        <f>IF(G395="",0,IF(K394&lt;EMI,K394,IF(G395="",NA(),IF(OR(G395='New EMI Calculator'!$H$9,G395='New EMI Calculator'!$H$9+1,G395='New EMI Calculator'!$H$9+2,G395='New EMI Calculator'!$H$9+3,G395='New EMI Calculator'!$H$9+4,G395='New EMI Calculator'!$H$9+5),0,EMI))))</f>
        <v>0</v>
      </c>
      <c r="I395" s="9" t="str">
        <f t="shared" si="12"/>
        <v/>
      </c>
      <c r="J395" s="9" t="str">
        <f>IF(G395="","",IF(OR(G395='New EMI Calculator'!$H$9,G395='New EMI Calculator'!$H$9+1,G395='New EMI Calculator'!$H$9+2,G395='New EMI Calculator'!$H$9+3,G395='New EMI Calculator'!$H$9+4,G395='New EMI Calculator'!$H$9+5),I395,H395-I395))</f>
        <v/>
      </c>
      <c r="K395" s="9" t="str">
        <f>IF(AND(H395&lt;&gt;0,H395&lt;EMI),0,IF(G395="","",IF(K394&lt;=0,0,IF(OR(G395='New EMI Calculator'!$H$9,G395='New EMI Calculator'!$H$9+1,G395='New EMI Calculator'!$H$9+2,G395='New EMI Calculator'!$H$9+3,G395='New EMI Calculator'!$H$9+4,G395='New EMI Calculator'!$H$9+5),K394+J395,K394-J395))))</f>
        <v/>
      </c>
      <c r="L395" s="23"/>
    </row>
    <row r="396" spans="6:12" ht="15.75">
      <c r="F396" s="23"/>
      <c r="G396" s="8" t="str">
        <f t="shared" si="13"/>
        <v/>
      </c>
      <c r="H396" s="9">
        <f>IF(G396="",0,IF(K395&lt;EMI,K395,IF(G396="",NA(),IF(OR(G396='New EMI Calculator'!$H$9,G396='New EMI Calculator'!$H$9+1,G396='New EMI Calculator'!$H$9+2,G396='New EMI Calculator'!$H$9+3,G396='New EMI Calculator'!$H$9+4,G396='New EMI Calculator'!$H$9+5),0,EMI))))</f>
        <v>0</v>
      </c>
      <c r="I396" s="9" t="str">
        <f t="shared" si="12"/>
        <v/>
      </c>
      <c r="J396" s="9" t="str">
        <f>IF(G396="","",IF(OR(G396='New EMI Calculator'!$H$9,G396='New EMI Calculator'!$H$9+1,G396='New EMI Calculator'!$H$9+2,G396='New EMI Calculator'!$H$9+3,G396='New EMI Calculator'!$H$9+4,G396='New EMI Calculator'!$H$9+5),I396,H396-I396))</f>
        <v/>
      </c>
      <c r="K396" s="9" t="str">
        <f>IF(AND(H396&lt;&gt;0,H396&lt;EMI),0,IF(G396="","",IF(K395&lt;=0,0,IF(OR(G396='New EMI Calculator'!$H$9,G396='New EMI Calculator'!$H$9+1,G396='New EMI Calculator'!$H$9+2,G396='New EMI Calculator'!$H$9+3,G396='New EMI Calculator'!$H$9+4,G396='New EMI Calculator'!$H$9+5),K395+J396,K395-J396))))</f>
        <v/>
      </c>
      <c r="L396" s="23"/>
    </row>
    <row r="397" spans="6:12" ht="15.75">
      <c r="F397" s="23"/>
      <c r="G397" s="8" t="str">
        <f t="shared" si="13"/>
        <v/>
      </c>
      <c r="H397" s="9">
        <f>IF(G397="",0,IF(K396&lt;EMI,K396,IF(G397="",NA(),IF(OR(G397='New EMI Calculator'!$H$9,G397='New EMI Calculator'!$H$9+1,G397='New EMI Calculator'!$H$9+2,G397='New EMI Calculator'!$H$9+3,G397='New EMI Calculator'!$H$9+4,G397='New EMI Calculator'!$H$9+5),0,EMI))))</f>
        <v>0</v>
      </c>
      <c r="I397" s="9" t="str">
        <f t="shared" si="12"/>
        <v/>
      </c>
      <c r="J397" s="9" t="str">
        <f>IF(G397="","",IF(OR(G397='New EMI Calculator'!$H$9,G397='New EMI Calculator'!$H$9+1,G397='New EMI Calculator'!$H$9+2,G397='New EMI Calculator'!$H$9+3,G397='New EMI Calculator'!$H$9+4,G397='New EMI Calculator'!$H$9+5),I397,H397-I397))</f>
        <v/>
      </c>
      <c r="K397" s="9" t="str">
        <f>IF(AND(H397&lt;&gt;0,H397&lt;EMI),0,IF(G397="","",IF(K396&lt;=0,0,IF(OR(G397='New EMI Calculator'!$H$9,G397='New EMI Calculator'!$H$9+1,G397='New EMI Calculator'!$H$9+2,G397='New EMI Calculator'!$H$9+3,G397='New EMI Calculator'!$H$9+4,G397='New EMI Calculator'!$H$9+5),K396+J397,K396-J397))))</f>
        <v/>
      </c>
      <c r="L397" s="23"/>
    </row>
    <row r="398" spans="6:12" ht="15.75">
      <c r="F398" s="23"/>
      <c r="G398" s="8" t="str">
        <f t="shared" si="13"/>
        <v/>
      </c>
      <c r="H398" s="9">
        <f>IF(G398="",0,IF(K397&lt;EMI,K397,IF(G398="",NA(),IF(OR(G398='New EMI Calculator'!$H$9,G398='New EMI Calculator'!$H$9+1,G398='New EMI Calculator'!$H$9+2,G398='New EMI Calculator'!$H$9+3,G398='New EMI Calculator'!$H$9+4,G398='New EMI Calculator'!$H$9+5),0,EMI))))</f>
        <v>0</v>
      </c>
      <c r="I398" s="9" t="str">
        <f t="shared" si="12"/>
        <v/>
      </c>
      <c r="J398" s="9" t="str">
        <f>IF(G398="","",IF(OR(G398='New EMI Calculator'!$H$9,G398='New EMI Calculator'!$H$9+1,G398='New EMI Calculator'!$H$9+2,G398='New EMI Calculator'!$H$9+3,G398='New EMI Calculator'!$H$9+4,G398='New EMI Calculator'!$H$9+5),I398,H398-I398))</f>
        <v/>
      </c>
      <c r="K398" s="9" t="str">
        <f>IF(AND(H398&lt;&gt;0,H398&lt;EMI),0,IF(G398="","",IF(K397&lt;=0,0,IF(OR(G398='New EMI Calculator'!$H$9,G398='New EMI Calculator'!$H$9+1,G398='New EMI Calculator'!$H$9+2,G398='New EMI Calculator'!$H$9+3,G398='New EMI Calculator'!$H$9+4,G398='New EMI Calculator'!$H$9+5),K397+J398,K397-J398))))</f>
        <v/>
      </c>
      <c r="L398" s="23"/>
    </row>
    <row r="399" spans="6:12" ht="15.75">
      <c r="F399" s="23"/>
      <c r="G399" s="8" t="str">
        <f t="shared" si="13"/>
        <v/>
      </c>
      <c r="H399" s="9">
        <f>IF(G399="",0,IF(K398&lt;EMI,K398,IF(G399="",NA(),IF(OR(G399='New EMI Calculator'!$H$9,G399='New EMI Calculator'!$H$9+1,G399='New EMI Calculator'!$H$9+2,G399='New EMI Calculator'!$H$9+3,G399='New EMI Calculator'!$H$9+4,G399='New EMI Calculator'!$H$9+5),0,EMI))))</f>
        <v>0</v>
      </c>
      <c r="I399" s="9" t="str">
        <f t="shared" si="12"/>
        <v/>
      </c>
      <c r="J399" s="9" t="str">
        <f>IF(G399="","",IF(OR(G399='New EMI Calculator'!$H$9,G399='New EMI Calculator'!$H$9+1,G399='New EMI Calculator'!$H$9+2,G399='New EMI Calculator'!$H$9+3,G399='New EMI Calculator'!$H$9+4,G399='New EMI Calculator'!$H$9+5),I399,H399-I399))</f>
        <v/>
      </c>
      <c r="K399" s="9" t="str">
        <f>IF(AND(H399&lt;&gt;0,H399&lt;EMI),0,IF(G399="","",IF(K398&lt;=0,0,IF(OR(G399='New EMI Calculator'!$H$9,G399='New EMI Calculator'!$H$9+1,G399='New EMI Calculator'!$H$9+2,G399='New EMI Calculator'!$H$9+3,G399='New EMI Calculator'!$H$9+4,G399='New EMI Calculator'!$H$9+5),K398+J399,K398-J399))))</f>
        <v/>
      </c>
      <c r="L399" s="23"/>
    </row>
    <row r="400" spans="6:12" ht="15.75">
      <c r="F400" s="23"/>
      <c r="G400" s="8" t="str">
        <f t="shared" si="13"/>
        <v/>
      </c>
      <c r="H400" s="9">
        <f>IF(G400="",0,IF(K399&lt;EMI,K399,IF(G400="",NA(),IF(OR(G400='New EMI Calculator'!$H$9,G400='New EMI Calculator'!$H$9+1,G400='New EMI Calculator'!$H$9+2,G400='New EMI Calculator'!$H$9+3,G400='New EMI Calculator'!$H$9+4,G400='New EMI Calculator'!$H$9+5),0,EMI))))</f>
        <v>0</v>
      </c>
      <c r="I400" s="9" t="str">
        <f t="shared" si="12"/>
        <v/>
      </c>
      <c r="J400" s="9" t="str">
        <f>IF(G400="","",IF(OR(G400='New EMI Calculator'!$H$9,G400='New EMI Calculator'!$H$9+1,G400='New EMI Calculator'!$H$9+2,G400='New EMI Calculator'!$H$9+3,G400='New EMI Calculator'!$H$9+4,G400='New EMI Calculator'!$H$9+5),I400,H400-I400))</f>
        <v/>
      </c>
      <c r="K400" s="9" t="str">
        <f>IF(AND(H400&lt;&gt;0,H400&lt;EMI),0,IF(G400="","",IF(K399&lt;=0,0,IF(OR(G400='New EMI Calculator'!$H$9,G400='New EMI Calculator'!$H$9+1,G400='New EMI Calculator'!$H$9+2,G400='New EMI Calculator'!$H$9+3,G400='New EMI Calculator'!$H$9+4,G400='New EMI Calculator'!$H$9+5),K399+J400,K399-J400))))</f>
        <v/>
      </c>
      <c r="L400" s="23"/>
    </row>
    <row r="401" spans="6:12" ht="15.75">
      <c r="F401" s="23"/>
      <c r="G401" s="8" t="str">
        <f t="shared" si="13"/>
        <v/>
      </c>
      <c r="H401" s="9">
        <f>IF(G401="",0,IF(K400&lt;EMI,K400,IF(G401="",NA(),IF(OR(G401='New EMI Calculator'!$H$9,G401='New EMI Calculator'!$H$9+1,G401='New EMI Calculator'!$H$9+2,G401='New EMI Calculator'!$H$9+3,G401='New EMI Calculator'!$H$9+4,G401='New EMI Calculator'!$H$9+5),0,EMI))))</f>
        <v>0</v>
      </c>
      <c r="I401" s="9" t="str">
        <f t="shared" si="12"/>
        <v/>
      </c>
      <c r="J401" s="9" t="str">
        <f>IF(G401="","",IF(OR(G401='New EMI Calculator'!$H$9,G401='New EMI Calculator'!$H$9+1,G401='New EMI Calculator'!$H$9+2,G401='New EMI Calculator'!$H$9+3,G401='New EMI Calculator'!$H$9+4,G401='New EMI Calculator'!$H$9+5),I401,H401-I401))</f>
        <v/>
      </c>
      <c r="K401" s="9" t="str">
        <f>IF(AND(H401&lt;&gt;0,H401&lt;EMI),0,IF(G401="","",IF(K400&lt;=0,0,IF(OR(G401='New EMI Calculator'!$H$9,G401='New EMI Calculator'!$H$9+1,G401='New EMI Calculator'!$H$9+2,G401='New EMI Calculator'!$H$9+3,G401='New EMI Calculator'!$H$9+4,G401='New EMI Calculator'!$H$9+5),K400+J401,K400-J401))))</f>
        <v/>
      </c>
      <c r="L401" s="23"/>
    </row>
    <row r="402" spans="6:12" ht="15.75">
      <c r="F402" s="23"/>
      <c r="G402" s="8" t="str">
        <f t="shared" si="13"/>
        <v/>
      </c>
      <c r="H402" s="9">
        <f>IF(G402="",0,IF(K401&lt;EMI,K401,IF(G402="",NA(),IF(OR(G402='New EMI Calculator'!$H$9,G402='New EMI Calculator'!$H$9+1,G402='New EMI Calculator'!$H$9+2,G402='New EMI Calculator'!$H$9+3,G402='New EMI Calculator'!$H$9+4,G402='New EMI Calculator'!$H$9+5),0,EMI))))</f>
        <v>0</v>
      </c>
      <c r="I402" s="9" t="str">
        <f t="shared" si="12"/>
        <v/>
      </c>
      <c r="J402" s="9" t="str">
        <f>IF(G402="","",IF(OR(G402='New EMI Calculator'!$H$9,G402='New EMI Calculator'!$H$9+1,G402='New EMI Calculator'!$H$9+2,G402='New EMI Calculator'!$H$9+3,G402='New EMI Calculator'!$H$9+4,G402='New EMI Calculator'!$H$9+5),I402,H402-I402))</f>
        <v/>
      </c>
      <c r="K402" s="9" t="str">
        <f>IF(AND(H402&lt;&gt;0,H402&lt;EMI),0,IF(G402="","",IF(K401&lt;=0,0,IF(OR(G402='New EMI Calculator'!$H$9,G402='New EMI Calculator'!$H$9+1,G402='New EMI Calculator'!$H$9+2,G402='New EMI Calculator'!$H$9+3,G402='New EMI Calculator'!$H$9+4,G402='New EMI Calculator'!$H$9+5),K401+J402,K401-J402))))</f>
        <v/>
      </c>
      <c r="L402" s="23"/>
    </row>
    <row r="403" spans="6:12" ht="15.75">
      <c r="F403" s="23"/>
      <c r="G403" s="8" t="str">
        <f t="shared" si="13"/>
        <v/>
      </c>
      <c r="H403" s="9">
        <f>IF(G403="",0,IF(K402&lt;EMI,K402,IF(G403="",NA(),IF(OR(G403='New EMI Calculator'!$H$9,G403='New EMI Calculator'!$H$9+1,G403='New EMI Calculator'!$H$9+2,G403='New EMI Calculator'!$H$9+3,G403='New EMI Calculator'!$H$9+4,G403='New EMI Calculator'!$H$9+5),0,EMI))))</f>
        <v>0</v>
      </c>
      <c r="I403" s="9" t="str">
        <f t="shared" si="12"/>
        <v/>
      </c>
      <c r="J403" s="9" t="str">
        <f>IF(G403="","",IF(OR(G403='New EMI Calculator'!$H$9,G403='New EMI Calculator'!$H$9+1,G403='New EMI Calculator'!$H$9+2,G403='New EMI Calculator'!$H$9+3,G403='New EMI Calculator'!$H$9+4,G403='New EMI Calculator'!$H$9+5),I403,H403-I403))</f>
        <v/>
      </c>
      <c r="K403" s="9" t="str">
        <f>IF(AND(H403&lt;&gt;0,H403&lt;EMI),0,IF(G403="","",IF(K402&lt;=0,0,IF(OR(G403='New EMI Calculator'!$H$9,G403='New EMI Calculator'!$H$9+1,G403='New EMI Calculator'!$H$9+2,G403='New EMI Calculator'!$H$9+3,G403='New EMI Calculator'!$H$9+4,G403='New EMI Calculator'!$H$9+5),K402+J403,K402-J403))))</f>
        <v/>
      </c>
      <c r="L403" s="23"/>
    </row>
    <row r="404" spans="6:12" ht="15.75">
      <c r="F404" s="23"/>
      <c r="G404" s="8" t="str">
        <f t="shared" si="13"/>
        <v/>
      </c>
      <c r="H404" s="9">
        <f>IF(G404="",0,IF(K403&lt;EMI,K403,IF(G404="",NA(),IF(OR(G404='New EMI Calculator'!$H$9,G404='New EMI Calculator'!$H$9+1,G404='New EMI Calculator'!$H$9+2,G404='New EMI Calculator'!$H$9+3,G404='New EMI Calculator'!$H$9+4,G404='New EMI Calculator'!$H$9+5),0,EMI))))</f>
        <v>0</v>
      </c>
      <c r="I404" s="9" t="str">
        <f t="shared" si="12"/>
        <v/>
      </c>
      <c r="J404" s="9" t="str">
        <f>IF(G404="","",IF(OR(G404='New EMI Calculator'!$H$9,G404='New EMI Calculator'!$H$9+1,G404='New EMI Calculator'!$H$9+2,G404='New EMI Calculator'!$H$9+3,G404='New EMI Calculator'!$H$9+4,G404='New EMI Calculator'!$H$9+5),I404,H404-I404))</f>
        <v/>
      </c>
      <c r="K404" s="9" t="str">
        <f>IF(AND(H404&lt;&gt;0,H404&lt;EMI),0,IF(G404="","",IF(K403&lt;=0,0,IF(OR(G404='New EMI Calculator'!$H$9,G404='New EMI Calculator'!$H$9+1,G404='New EMI Calculator'!$H$9+2,G404='New EMI Calculator'!$H$9+3,G404='New EMI Calculator'!$H$9+4,G404='New EMI Calculator'!$H$9+5),K403+J404,K403-J404))))</f>
        <v/>
      </c>
      <c r="L404" s="23"/>
    </row>
    <row r="405" spans="6:12" ht="15.75">
      <c r="F405" s="23"/>
      <c r="G405" s="8" t="str">
        <f t="shared" si="13"/>
        <v/>
      </c>
      <c r="H405" s="9">
        <f>IF(G405="",0,IF(K404&lt;EMI,K404,IF(G405="",NA(),IF(OR(G405='New EMI Calculator'!$H$9,G405='New EMI Calculator'!$H$9+1,G405='New EMI Calculator'!$H$9+2,G405='New EMI Calculator'!$H$9+3,G405='New EMI Calculator'!$H$9+4,G405='New EMI Calculator'!$H$9+5),0,EMI))))</f>
        <v>0</v>
      </c>
      <c r="I405" s="9" t="str">
        <f t="shared" si="12"/>
        <v/>
      </c>
      <c r="J405" s="9" t="str">
        <f>IF(G405="","",IF(OR(G405='New EMI Calculator'!$H$9,G405='New EMI Calculator'!$H$9+1,G405='New EMI Calculator'!$H$9+2,G405='New EMI Calculator'!$H$9+3,G405='New EMI Calculator'!$H$9+4,G405='New EMI Calculator'!$H$9+5),I405,H405-I405))</f>
        <v/>
      </c>
      <c r="K405" s="9" t="str">
        <f>IF(AND(H405&lt;&gt;0,H405&lt;EMI),0,IF(G405="","",IF(K404&lt;=0,0,IF(OR(G405='New EMI Calculator'!$H$9,G405='New EMI Calculator'!$H$9+1,G405='New EMI Calculator'!$H$9+2,G405='New EMI Calculator'!$H$9+3,G405='New EMI Calculator'!$H$9+4,G405='New EMI Calculator'!$H$9+5),K404+J405,K404-J405))))</f>
        <v/>
      </c>
      <c r="L405" s="23"/>
    </row>
    <row r="406" spans="6:12" ht="15.75">
      <c r="F406" s="23"/>
      <c r="G406" s="8" t="str">
        <f t="shared" si="13"/>
        <v/>
      </c>
      <c r="H406" s="9">
        <f>IF(G406="",0,IF(K405&lt;EMI,K405,IF(G406="",NA(),IF(OR(G406='New EMI Calculator'!$H$9,G406='New EMI Calculator'!$H$9+1,G406='New EMI Calculator'!$H$9+2,G406='New EMI Calculator'!$H$9+3,G406='New EMI Calculator'!$H$9+4,G406='New EMI Calculator'!$H$9+5),0,EMI))))</f>
        <v>0</v>
      </c>
      <c r="I406" s="9" t="str">
        <f t="shared" si="12"/>
        <v/>
      </c>
      <c r="J406" s="9" t="str">
        <f>IF(G406="","",IF(OR(G406='New EMI Calculator'!$H$9,G406='New EMI Calculator'!$H$9+1,G406='New EMI Calculator'!$H$9+2,G406='New EMI Calculator'!$H$9+3,G406='New EMI Calculator'!$H$9+4,G406='New EMI Calculator'!$H$9+5),I406,H406-I406))</f>
        <v/>
      </c>
      <c r="K406" s="9" t="str">
        <f>IF(AND(H406&lt;&gt;0,H406&lt;EMI),0,IF(G406="","",IF(K405&lt;=0,0,IF(OR(G406='New EMI Calculator'!$H$9,G406='New EMI Calculator'!$H$9+1,G406='New EMI Calculator'!$H$9+2,G406='New EMI Calculator'!$H$9+3,G406='New EMI Calculator'!$H$9+4,G406='New EMI Calculator'!$H$9+5),K405+J406,K405-J406))))</f>
        <v/>
      </c>
      <c r="L406" s="23"/>
    </row>
    <row r="407" spans="6:12" ht="15.75">
      <c r="F407" s="23"/>
      <c r="G407" s="8" t="str">
        <f t="shared" si="13"/>
        <v/>
      </c>
      <c r="H407" s="9">
        <f>IF(G407="",0,IF(K406&lt;EMI,K406,IF(G407="",NA(),IF(OR(G407='New EMI Calculator'!$H$9,G407='New EMI Calculator'!$H$9+1,G407='New EMI Calculator'!$H$9+2,G407='New EMI Calculator'!$H$9+3,G407='New EMI Calculator'!$H$9+4,G407='New EMI Calculator'!$H$9+5),0,EMI))))</f>
        <v>0</v>
      </c>
      <c r="I407" s="9" t="str">
        <f t="shared" si="12"/>
        <v/>
      </c>
      <c r="J407" s="9" t="str">
        <f>IF(G407="","",IF(OR(G407='New EMI Calculator'!$H$9,G407='New EMI Calculator'!$H$9+1,G407='New EMI Calculator'!$H$9+2,G407='New EMI Calculator'!$H$9+3,G407='New EMI Calculator'!$H$9+4,G407='New EMI Calculator'!$H$9+5),I407,H407-I407))</f>
        <v/>
      </c>
      <c r="K407" s="9" t="str">
        <f>IF(AND(H407&lt;&gt;0,H407&lt;EMI),0,IF(G407="","",IF(K406&lt;=0,0,IF(OR(G407='New EMI Calculator'!$H$9,G407='New EMI Calculator'!$H$9+1,G407='New EMI Calculator'!$H$9+2,G407='New EMI Calculator'!$H$9+3,G407='New EMI Calculator'!$H$9+4,G407='New EMI Calculator'!$H$9+5),K406+J407,K406-J407))))</f>
        <v/>
      </c>
      <c r="L407" s="23"/>
    </row>
    <row r="408" spans="6:12" ht="15.75">
      <c r="F408" s="23"/>
      <c r="G408" s="8" t="str">
        <f t="shared" si="13"/>
        <v/>
      </c>
      <c r="H408" s="9">
        <f>IF(G408="",0,IF(K407&lt;EMI,K407,IF(G408="",NA(),IF(OR(G408='New EMI Calculator'!$H$9,G408='New EMI Calculator'!$H$9+1,G408='New EMI Calculator'!$H$9+2,G408='New EMI Calculator'!$H$9+3,G408='New EMI Calculator'!$H$9+4,G408='New EMI Calculator'!$H$9+5),0,EMI))))</f>
        <v>0</v>
      </c>
      <c r="I408" s="9" t="str">
        <f t="shared" si="12"/>
        <v/>
      </c>
      <c r="J408" s="9" t="str">
        <f>IF(G408="","",IF(OR(G408='New EMI Calculator'!$H$9,G408='New EMI Calculator'!$H$9+1,G408='New EMI Calculator'!$H$9+2,G408='New EMI Calculator'!$H$9+3,G408='New EMI Calculator'!$H$9+4,G408='New EMI Calculator'!$H$9+5),I408,H408-I408))</f>
        <v/>
      </c>
      <c r="K408" s="9" t="str">
        <f>IF(AND(H408&lt;&gt;0,H408&lt;EMI),0,IF(G408="","",IF(K407&lt;=0,0,IF(OR(G408='New EMI Calculator'!$H$9,G408='New EMI Calculator'!$H$9+1,G408='New EMI Calculator'!$H$9+2,G408='New EMI Calculator'!$H$9+3,G408='New EMI Calculator'!$H$9+4,G408='New EMI Calculator'!$H$9+5),K407+J408,K407-J408))))</f>
        <v/>
      </c>
      <c r="L408" s="23"/>
    </row>
    <row r="409" spans="6:12" ht="15.75">
      <c r="F409" s="23"/>
      <c r="G409" s="8" t="str">
        <f t="shared" si="13"/>
        <v/>
      </c>
      <c r="H409" s="9">
        <f>IF(G409="",0,IF(K408&lt;EMI,K408,IF(G409="",NA(),IF(OR(G409='New EMI Calculator'!$H$9,G409='New EMI Calculator'!$H$9+1,G409='New EMI Calculator'!$H$9+2,G409='New EMI Calculator'!$H$9+3,G409='New EMI Calculator'!$H$9+4,G409='New EMI Calculator'!$H$9+5),0,EMI))))</f>
        <v>0</v>
      </c>
      <c r="I409" s="9" t="str">
        <f t="shared" si="12"/>
        <v/>
      </c>
      <c r="J409" s="9" t="str">
        <f>IF(G409="","",IF(OR(G409='New EMI Calculator'!$H$9,G409='New EMI Calculator'!$H$9+1,G409='New EMI Calculator'!$H$9+2,G409='New EMI Calculator'!$H$9+3,G409='New EMI Calculator'!$H$9+4,G409='New EMI Calculator'!$H$9+5),I409,H409-I409))</f>
        <v/>
      </c>
      <c r="K409" s="9" t="str">
        <f>IF(AND(H409&lt;&gt;0,H409&lt;EMI),0,IF(G409="","",IF(K408&lt;=0,0,IF(OR(G409='New EMI Calculator'!$H$9,G409='New EMI Calculator'!$H$9+1,G409='New EMI Calculator'!$H$9+2,G409='New EMI Calculator'!$H$9+3,G409='New EMI Calculator'!$H$9+4,G409='New EMI Calculator'!$H$9+5),K408+J409,K408-J409))))</f>
        <v/>
      </c>
      <c r="L409" s="23"/>
    </row>
    <row r="410" spans="6:12" ht="15.75">
      <c r="F410" s="23"/>
      <c r="G410" s="8" t="str">
        <f t="shared" si="13"/>
        <v/>
      </c>
      <c r="H410" s="9">
        <f>IF(G410="",0,IF(K409&lt;EMI,K409,IF(G410="",NA(),IF(OR(G410='New EMI Calculator'!$H$9,G410='New EMI Calculator'!$H$9+1,G410='New EMI Calculator'!$H$9+2,G410='New EMI Calculator'!$H$9+3,G410='New EMI Calculator'!$H$9+4,G410='New EMI Calculator'!$H$9+5),0,EMI))))</f>
        <v>0</v>
      </c>
      <c r="I410" s="9" t="str">
        <f t="shared" si="12"/>
        <v/>
      </c>
      <c r="J410" s="9" t="str">
        <f>IF(G410="","",IF(OR(G410='New EMI Calculator'!$H$9,G410='New EMI Calculator'!$H$9+1,G410='New EMI Calculator'!$H$9+2,G410='New EMI Calculator'!$H$9+3,G410='New EMI Calculator'!$H$9+4,G410='New EMI Calculator'!$H$9+5),I410,H410-I410))</f>
        <v/>
      </c>
      <c r="K410" s="9" t="str">
        <f>IF(AND(H410&lt;&gt;0,H410&lt;EMI),0,IF(G410="","",IF(K409&lt;=0,0,IF(OR(G410='New EMI Calculator'!$H$9,G410='New EMI Calculator'!$H$9+1,G410='New EMI Calculator'!$H$9+2,G410='New EMI Calculator'!$H$9+3,G410='New EMI Calculator'!$H$9+4,G410='New EMI Calculator'!$H$9+5),K409+J410,K409-J410))))</f>
        <v/>
      </c>
      <c r="L410" s="23"/>
    </row>
    <row r="411" spans="6:12" ht="15.75">
      <c r="F411" s="23"/>
      <c r="G411" s="8" t="str">
        <f t="shared" si="13"/>
        <v/>
      </c>
      <c r="H411" s="9">
        <f>IF(G411="",0,IF(K410&lt;EMI,K410,IF(G411="",NA(),IF(OR(G411='New EMI Calculator'!$H$9,G411='New EMI Calculator'!$H$9+1,G411='New EMI Calculator'!$H$9+2,G411='New EMI Calculator'!$H$9+3,G411='New EMI Calculator'!$H$9+4,G411='New EMI Calculator'!$H$9+5),0,EMI))))</f>
        <v>0</v>
      </c>
      <c r="I411" s="9" t="str">
        <f t="shared" si="12"/>
        <v/>
      </c>
      <c r="J411" s="9" t="str">
        <f>IF(G411="","",IF(OR(G411='New EMI Calculator'!$H$9,G411='New EMI Calculator'!$H$9+1,G411='New EMI Calculator'!$H$9+2,G411='New EMI Calculator'!$H$9+3,G411='New EMI Calculator'!$H$9+4,G411='New EMI Calculator'!$H$9+5),I411,H411-I411))</f>
        <v/>
      </c>
      <c r="K411" s="9" t="str">
        <f>IF(AND(H411&lt;&gt;0,H411&lt;EMI),0,IF(G411="","",IF(K410&lt;=0,0,IF(OR(G411='New EMI Calculator'!$H$9,G411='New EMI Calculator'!$H$9+1,G411='New EMI Calculator'!$H$9+2,G411='New EMI Calculator'!$H$9+3,G411='New EMI Calculator'!$H$9+4,G411='New EMI Calculator'!$H$9+5),K410+J411,K410-J411))))</f>
        <v/>
      </c>
      <c r="L411" s="23"/>
    </row>
    <row r="412" spans="6:12" ht="15.75">
      <c r="F412" s="23"/>
      <c r="G412" s="8" t="str">
        <f t="shared" si="13"/>
        <v/>
      </c>
      <c r="H412" s="9">
        <f>IF(G412="",0,IF(K411&lt;EMI,K411,IF(G412="",NA(),IF(OR(G412='New EMI Calculator'!$H$9,G412='New EMI Calculator'!$H$9+1,G412='New EMI Calculator'!$H$9+2,G412='New EMI Calculator'!$H$9+3,G412='New EMI Calculator'!$H$9+4,G412='New EMI Calculator'!$H$9+5),0,EMI))))</f>
        <v>0</v>
      </c>
      <c r="I412" s="9" t="str">
        <f t="shared" si="12"/>
        <v/>
      </c>
      <c r="J412" s="9" t="str">
        <f>IF(G412="","",IF(OR(G412='New EMI Calculator'!$H$9,G412='New EMI Calculator'!$H$9+1,G412='New EMI Calculator'!$H$9+2,G412='New EMI Calculator'!$H$9+3,G412='New EMI Calculator'!$H$9+4,G412='New EMI Calculator'!$H$9+5),I412,H412-I412))</f>
        <v/>
      </c>
      <c r="K412" s="9" t="str">
        <f>IF(AND(H412&lt;&gt;0,H412&lt;EMI),0,IF(G412="","",IF(K411&lt;=0,0,IF(OR(G412='New EMI Calculator'!$H$9,G412='New EMI Calculator'!$H$9+1,G412='New EMI Calculator'!$H$9+2,G412='New EMI Calculator'!$H$9+3,G412='New EMI Calculator'!$H$9+4,G412='New EMI Calculator'!$H$9+5),K411+J412,K411-J412))))</f>
        <v/>
      </c>
      <c r="L412" s="23"/>
    </row>
    <row r="413" spans="6:12" ht="15.75">
      <c r="F413" s="23"/>
      <c r="G413" s="8" t="str">
        <f t="shared" si="13"/>
        <v/>
      </c>
      <c r="H413" s="9">
        <f>IF(G413="",0,IF(K412&lt;EMI,K412,IF(G413="",NA(),IF(OR(G413='New EMI Calculator'!$H$9,G413='New EMI Calculator'!$H$9+1,G413='New EMI Calculator'!$H$9+2,G413='New EMI Calculator'!$H$9+3,G413='New EMI Calculator'!$H$9+4,G413='New EMI Calculator'!$H$9+5),0,EMI))))</f>
        <v>0</v>
      </c>
      <c r="I413" s="9" t="str">
        <f t="shared" si="12"/>
        <v/>
      </c>
      <c r="J413" s="9" t="str">
        <f>IF(G413="","",IF(OR(G413='New EMI Calculator'!$H$9,G413='New EMI Calculator'!$H$9+1,G413='New EMI Calculator'!$H$9+2,G413='New EMI Calculator'!$H$9+3,G413='New EMI Calculator'!$H$9+4,G413='New EMI Calculator'!$H$9+5),I413,H413-I413))</f>
        <v/>
      </c>
      <c r="K413" s="9" t="str">
        <f>IF(AND(H413&lt;&gt;0,H413&lt;EMI),0,IF(G413="","",IF(K412&lt;=0,0,IF(OR(G413='New EMI Calculator'!$H$9,G413='New EMI Calculator'!$H$9+1,G413='New EMI Calculator'!$H$9+2,G413='New EMI Calculator'!$H$9+3,G413='New EMI Calculator'!$H$9+4,G413='New EMI Calculator'!$H$9+5),K412+J413,K412-J413))))</f>
        <v/>
      </c>
      <c r="L413" s="23"/>
    </row>
    <row r="414" spans="6:12" ht="15.75">
      <c r="F414" s="23"/>
      <c r="G414" s="8" t="str">
        <f t="shared" si="13"/>
        <v/>
      </c>
      <c r="H414" s="9">
        <f>IF(G414="",0,IF(K413&lt;EMI,K413,IF(G414="",NA(),IF(OR(G414='New EMI Calculator'!$H$9,G414='New EMI Calculator'!$H$9+1,G414='New EMI Calculator'!$H$9+2,G414='New EMI Calculator'!$H$9+3,G414='New EMI Calculator'!$H$9+4,G414='New EMI Calculator'!$H$9+5),0,EMI))))</f>
        <v>0</v>
      </c>
      <c r="I414" s="9" t="str">
        <f t="shared" si="12"/>
        <v/>
      </c>
      <c r="J414" s="9" t="str">
        <f>IF(G414="","",IF(OR(G414='New EMI Calculator'!$H$9,G414='New EMI Calculator'!$H$9+1,G414='New EMI Calculator'!$H$9+2,G414='New EMI Calculator'!$H$9+3,G414='New EMI Calculator'!$H$9+4,G414='New EMI Calculator'!$H$9+5),I414,H414-I414))</f>
        <v/>
      </c>
      <c r="K414" s="9" t="str">
        <f>IF(AND(H414&lt;&gt;0,H414&lt;EMI),0,IF(G414="","",IF(K413&lt;=0,0,IF(OR(G414='New EMI Calculator'!$H$9,G414='New EMI Calculator'!$H$9+1,G414='New EMI Calculator'!$H$9+2,G414='New EMI Calculator'!$H$9+3,G414='New EMI Calculator'!$H$9+4,G414='New EMI Calculator'!$H$9+5),K413+J414,K413-J414))))</f>
        <v/>
      </c>
      <c r="L414" s="23"/>
    </row>
    <row r="415" spans="6:12" ht="15.75">
      <c r="F415" s="23"/>
      <c r="G415" s="8" t="str">
        <f t="shared" si="13"/>
        <v/>
      </c>
      <c r="H415" s="9">
        <f>IF(G415="",0,IF(K414&lt;EMI,K414,IF(G415="",NA(),IF(OR(G415='New EMI Calculator'!$H$9,G415='New EMI Calculator'!$H$9+1,G415='New EMI Calculator'!$H$9+2,G415='New EMI Calculator'!$H$9+3,G415='New EMI Calculator'!$H$9+4,G415='New EMI Calculator'!$H$9+5),0,EMI))))</f>
        <v>0</v>
      </c>
      <c r="I415" s="9" t="str">
        <f t="shared" si="12"/>
        <v/>
      </c>
      <c r="J415" s="9" t="str">
        <f>IF(G415="","",IF(OR(G415='New EMI Calculator'!$H$9,G415='New EMI Calculator'!$H$9+1,G415='New EMI Calculator'!$H$9+2,G415='New EMI Calculator'!$H$9+3,G415='New EMI Calculator'!$H$9+4,G415='New EMI Calculator'!$H$9+5),I415,H415-I415))</f>
        <v/>
      </c>
      <c r="K415" s="9" t="str">
        <f>IF(AND(H415&lt;&gt;0,H415&lt;EMI),0,IF(G415="","",IF(K414&lt;=0,0,IF(OR(G415='New EMI Calculator'!$H$9,G415='New EMI Calculator'!$H$9+1,G415='New EMI Calculator'!$H$9+2,G415='New EMI Calculator'!$H$9+3,G415='New EMI Calculator'!$H$9+4,G415='New EMI Calculator'!$H$9+5),K414+J415,K414-J415))))</f>
        <v/>
      </c>
      <c r="L415" s="23"/>
    </row>
    <row r="416" spans="6:12" ht="15.75">
      <c r="F416" s="23"/>
      <c r="G416" s="8" t="str">
        <f t="shared" si="13"/>
        <v/>
      </c>
      <c r="H416" s="9">
        <f>IF(G416="",0,IF(K415&lt;EMI,K415,IF(G416="",NA(),IF(OR(G416='New EMI Calculator'!$H$9,G416='New EMI Calculator'!$H$9+1,G416='New EMI Calculator'!$H$9+2,G416='New EMI Calculator'!$H$9+3,G416='New EMI Calculator'!$H$9+4,G416='New EMI Calculator'!$H$9+5),0,EMI))))</f>
        <v>0</v>
      </c>
      <c r="I416" s="9" t="str">
        <f t="shared" si="12"/>
        <v/>
      </c>
      <c r="J416" s="9" t="str">
        <f>IF(G416="","",IF(OR(G416='New EMI Calculator'!$H$9,G416='New EMI Calculator'!$H$9+1,G416='New EMI Calculator'!$H$9+2,G416='New EMI Calculator'!$H$9+3,G416='New EMI Calculator'!$H$9+4,G416='New EMI Calculator'!$H$9+5),I416,H416-I416))</f>
        <v/>
      </c>
      <c r="K416" s="9" t="str">
        <f>IF(AND(H416&lt;&gt;0,H416&lt;EMI),0,IF(G416="","",IF(K415&lt;=0,0,IF(OR(G416='New EMI Calculator'!$H$9,G416='New EMI Calculator'!$H$9+1,G416='New EMI Calculator'!$H$9+2,G416='New EMI Calculator'!$H$9+3,G416='New EMI Calculator'!$H$9+4,G416='New EMI Calculator'!$H$9+5),K415+J416,K415-J416))))</f>
        <v/>
      </c>
      <c r="L416" s="23"/>
    </row>
    <row r="417" spans="6:12" ht="15.75">
      <c r="F417" s="23"/>
      <c r="G417" s="8" t="str">
        <f t="shared" si="13"/>
        <v/>
      </c>
      <c r="H417" s="9">
        <f>IF(G417="",0,IF(K416&lt;EMI,K416,IF(G417="",NA(),IF(OR(G417='New EMI Calculator'!$H$9,G417='New EMI Calculator'!$H$9+1,G417='New EMI Calculator'!$H$9+2,G417='New EMI Calculator'!$H$9+3,G417='New EMI Calculator'!$H$9+4,G417='New EMI Calculator'!$H$9+5),0,EMI))))</f>
        <v>0</v>
      </c>
      <c r="I417" s="9" t="str">
        <f t="shared" si="12"/>
        <v/>
      </c>
      <c r="J417" s="9" t="str">
        <f>IF(G417="","",IF(OR(G417='New EMI Calculator'!$H$9,G417='New EMI Calculator'!$H$9+1,G417='New EMI Calculator'!$H$9+2,G417='New EMI Calculator'!$H$9+3,G417='New EMI Calculator'!$H$9+4,G417='New EMI Calculator'!$H$9+5),I417,H417-I417))</f>
        <v/>
      </c>
      <c r="K417" s="9" t="str">
        <f>IF(AND(H417&lt;&gt;0,H417&lt;EMI),0,IF(G417="","",IF(K416&lt;=0,0,IF(OR(G417='New EMI Calculator'!$H$9,G417='New EMI Calculator'!$H$9+1,G417='New EMI Calculator'!$H$9+2,G417='New EMI Calculator'!$H$9+3,G417='New EMI Calculator'!$H$9+4,G417='New EMI Calculator'!$H$9+5),K416+J417,K416-J417))))</f>
        <v/>
      </c>
      <c r="L417" s="23"/>
    </row>
    <row r="418" spans="6:12" ht="15.75">
      <c r="F418" s="23"/>
      <c r="G418" s="8" t="str">
        <f t="shared" si="13"/>
        <v/>
      </c>
      <c r="H418" s="9">
        <f>IF(G418="",0,IF(K417&lt;EMI,K417,IF(G418="",NA(),IF(OR(G418='New EMI Calculator'!$H$9,G418='New EMI Calculator'!$H$9+1,G418='New EMI Calculator'!$H$9+2,G418='New EMI Calculator'!$H$9+3,G418='New EMI Calculator'!$H$9+4,G418='New EMI Calculator'!$H$9+5),0,EMI))))</f>
        <v>0</v>
      </c>
      <c r="I418" s="9" t="str">
        <f t="shared" si="12"/>
        <v/>
      </c>
      <c r="J418" s="9" t="str">
        <f>IF(G418="","",IF(OR(G418='New EMI Calculator'!$H$9,G418='New EMI Calculator'!$H$9+1,G418='New EMI Calculator'!$H$9+2,G418='New EMI Calculator'!$H$9+3,G418='New EMI Calculator'!$H$9+4,G418='New EMI Calculator'!$H$9+5),I418,H418-I418))</f>
        <v/>
      </c>
      <c r="K418" s="9" t="str">
        <f>IF(AND(H418&lt;&gt;0,H418&lt;EMI),0,IF(G418="","",IF(K417&lt;=0,0,IF(OR(G418='New EMI Calculator'!$H$9,G418='New EMI Calculator'!$H$9+1,G418='New EMI Calculator'!$H$9+2,G418='New EMI Calculator'!$H$9+3,G418='New EMI Calculator'!$H$9+4,G418='New EMI Calculator'!$H$9+5),K417+J418,K417-J418))))</f>
        <v/>
      </c>
      <c r="L418" s="23"/>
    </row>
    <row r="419" spans="6:12" ht="15.75">
      <c r="F419" s="23"/>
      <c r="G419" s="8" t="str">
        <f t="shared" si="13"/>
        <v/>
      </c>
      <c r="H419" s="9">
        <f>IF(G419="",0,IF(K418&lt;EMI,K418,IF(G419="",NA(),IF(OR(G419='New EMI Calculator'!$H$9,G419='New EMI Calculator'!$H$9+1,G419='New EMI Calculator'!$H$9+2,G419='New EMI Calculator'!$H$9+3,G419='New EMI Calculator'!$H$9+4,G419='New EMI Calculator'!$H$9+5),0,EMI))))</f>
        <v>0</v>
      </c>
      <c r="I419" s="9" t="str">
        <f t="shared" si="12"/>
        <v/>
      </c>
      <c r="J419" s="9" t="str">
        <f>IF(G419="","",IF(OR(G419='New EMI Calculator'!$H$9,G419='New EMI Calculator'!$H$9+1,G419='New EMI Calculator'!$H$9+2,G419='New EMI Calculator'!$H$9+3,G419='New EMI Calculator'!$H$9+4,G419='New EMI Calculator'!$H$9+5),I419,H419-I419))</f>
        <v/>
      </c>
      <c r="K419" s="9" t="str">
        <f>IF(AND(H419&lt;&gt;0,H419&lt;EMI),0,IF(G419="","",IF(K418&lt;=0,0,IF(OR(G419='New EMI Calculator'!$H$9,G419='New EMI Calculator'!$H$9+1,G419='New EMI Calculator'!$H$9+2,G419='New EMI Calculator'!$H$9+3,G419='New EMI Calculator'!$H$9+4,G419='New EMI Calculator'!$H$9+5),K418+J419,K418-J419))))</f>
        <v/>
      </c>
      <c r="L419" s="23"/>
    </row>
    <row r="420" spans="6:12" ht="15.75">
      <c r="F420" s="23"/>
      <c r="G420" s="8" t="str">
        <f t="shared" si="13"/>
        <v/>
      </c>
      <c r="H420" s="9">
        <f>IF(G420="",0,IF(K419&lt;EMI,K419,IF(G420="",NA(),IF(OR(G420='New EMI Calculator'!$H$9,G420='New EMI Calculator'!$H$9+1,G420='New EMI Calculator'!$H$9+2,G420='New EMI Calculator'!$H$9+3,G420='New EMI Calculator'!$H$9+4,G420='New EMI Calculator'!$H$9+5),0,EMI))))</f>
        <v>0</v>
      </c>
      <c r="I420" s="9" t="str">
        <f t="shared" si="12"/>
        <v/>
      </c>
      <c r="J420" s="9" t="str">
        <f>IF(G420="","",IF(OR(G420='New EMI Calculator'!$H$9,G420='New EMI Calculator'!$H$9+1,G420='New EMI Calculator'!$H$9+2,G420='New EMI Calculator'!$H$9+3,G420='New EMI Calculator'!$H$9+4,G420='New EMI Calculator'!$H$9+5),I420,H420-I420))</f>
        <v/>
      </c>
      <c r="K420" s="9" t="str">
        <f>IF(AND(H420&lt;&gt;0,H420&lt;EMI),0,IF(G420="","",IF(K419&lt;=0,0,IF(OR(G420='New EMI Calculator'!$H$9,G420='New EMI Calculator'!$H$9+1,G420='New EMI Calculator'!$H$9+2,G420='New EMI Calculator'!$H$9+3,G420='New EMI Calculator'!$H$9+4,G420='New EMI Calculator'!$H$9+5),K419+J420,K419-J420))))</f>
        <v/>
      </c>
      <c r="L420" s="23"/>
    </row>
    <row r="421" spans="6:12" ht="15.75">
      <c r="F421" s="23"/>
      <c r="G421" s="8" t="str">
        <f t="shared" si="13"/>
        <v/>
      </c>
      <c r="H421" s="9">
        <f>IF(G421="",0,IF(K420&lt;EMI,K420,IF(G421="",NA(),IF(OR(G421='New EMI Calculator'!$H$9,G421='New EMI Calculator'!$H$9+1,G421='New EMI Calculator'!$H$9+2,G421='New EMI Calculator'!$H$9+3,G421='New EMI Calculator'!$H$9+4,G421='New EMI Calculator'!$H$9+5),0,EMI))))</f>
        <v>0</v>
      </c>
      <c r="I421" s="9" t="str">
        <f t="shared" si="12"/>
        <v/>
      </c>
      <c r="J421" s="9" t="str">
        <f>IF(G421="","",IF(OR(G421='New EMI Calculator'!$H$9,G421='New EMI Calculator'!$H$9+1,G421='New EMI Calculator'!$H$9+2,G421='New EMI Calculator'!$H$9+3,G421='New EMI Calculator'!$H$9+4,G421='New EMI Calculator'!$H$9+5),I421,H421-I421))</f>
        <v/>
      </c>
      <c r="K421" s="9" t="str">
        <f>IF(AND(H421&lt;&gt;0,H421&lt;EMI),0,IF(G421="","",IF(K420&lt;=0,0,IF(OR(G421='New EMI Calculator'!$H$9,G421='New EMI Calculator'!$H$9+1,G421='New EMI Calculator'!$H$9+2,G421='New EMI Calculator'!$H$9+3,G421='New EMI Calculator'!$H$9+4,G421='New EMI Calculator'!$H$9+5),K420+J421,K420-J421))))</f>
        <v/>
      </c>
      <c r="L421" s="23"/>
    </row>
    <row r="422" spans="6:12" ht="15.75">
      <c r="F422" s="23"/>
      <c r="G422" s="8" t="str">
        <f t="shared" si="13"/>
        <v/>
      </c>
      <c r="H422" s="9">
        <f>IF(G422="",0,IF(K421&lt;EMI,K421,IF(G422="",NA(),IF(OR(G422='New EMI Calculator'!$H$9,G422='New EMI Calculator'!$H$9+1,G422='New EMI Calculator'!$H$9+2,G422='New EMI Calculator'!$H$9+3,G422='New EMI Calculator'!$H$9+4,G422='New EMI Calculator'!$H$9+5),0,EMI))))</f>
        <v>0</v>
      </c>
      <c r="I422" s="9" t="str">
        <f t="shared" si="12"/>
        <v/>
      </c>
      <c r="J422" s="9" t="str">
        <f>IF(G422="","",IF(OR(G422='New EMI Calculator'!$H$9,G422='New EMI Calculator'!$H$9+1,G422='New EMI Calculator'!$H$9+2,G422='New EMI Calculator'!$H$9+3,G422='New EMI Calculator'!$H$9+4,G422='New EMI Calculator'!$H$9+5),I422,H422-I422))</f>
        <v/>
      </c>
      <c r="K422" s="9" t="str">
        <f>IF(AND(H422&lt;&gt;0,H422&lt;EMI),0,IF(G422="","",IF(K421&lt;=0,0,IF(OR(G422='New EMI Calculator'!$H$9,G422='New EMI Calculator'!$H$9+1,G422='New EMI Calculator'!$H$9+2,G422='New EMI Calculator'!$H$9+3,G422='New EMI Calculator'!$H$9+4,G422='New EMI Calculator'!$H$9+5),K421+J422,K421-J422))))</f>
        <v/>
      </c>
      <c r="L422" s="23"/>
    </row>
    <row r="423" spans="6:12" ht="15.75">
      <c r="F423" s="23"/>
      <c r="G423" s="8" t="str">
        <f t="shared" si="13"/>
        <v/>
      </c>
      <c r="H423" s="9">
        <f>IF(G423="",0,IF(K422&lt;EMI,K422,IF(G423="",NA(),IF(OR(G423='New EMI Calculator'!$H$9,G423='New EMI Calculator'!$H$9+1,G423='New EMI Calculator'!$H$9+2,G423='New EMI Calculator'!$H$9+3,G423='New EMI Calculator'!$H$9+4,G423='New EMI Calculator'!$H$9+5),0,EMI))))</f>
        <v>0</v>
      </c>
      <c r="I423" s="9" t="str">
        <f t="shared" si="12"/>
        <v/>
      </c>
      <c r="J423" s="9" t="str">
        <f>IF(G423="","",IF(OR(G423='New EMI Calculator'!$H$9,G423='New EMI Calculator'!$H$9+1,G423='New EMI Calculator'!$H$9+2,G423='New EMI Calculator'!$H$9+3,G423='New EMI Calculator'!$H$9+4,G423='New EMI Calculator'!$H$9+5),I423,H423-I423))</f>
        <v/>
      </c>
      <c r="K423" s="9" t="str">
        <f>IF(AND(H423&lt;&gt;0,H423&lt;EMI),0,IF(G423="","",IF(K422&lt;=0,0,IF(OR(G423='New EMI Calculator'!$H$9,G423='New EMI Calculator'!$H$9+1,G423='New EMI Calculator'!$H$9+2,G423='New EMI Calculator'!$H$9+3,G423='New EMI Calculator'!$H$9+4,G423='New EMI Calculator'!$H$9+5),K422+J423,K422-J423))))</f>
        <v/>
      </c>
      <c r="L423" s="23"/>
    </row>
    <row r="424" spans="6:12" ht="15.75">
      <c r="F424" s="23"/>
      <c r="G424" s="8" t="str">
        <f t="shared" si="13"/>
        <v/>
      </c>
      <c r="H424" s="9">
        <f>IF(G424="",0,IF(K423&lt;EMI,K423,IF(G424="",NA(),IF(OR(G424='New EMI Calculator'!$H$9,G424='New EMI Calculator'!$H$9+1,G424='New EMI Calculator'!$H$9+2,G424='New EMI Calculator'!$H$9+3,G424='New EMI Calculator'!$H$9+4,G424='New EMI Calculator'!$H$9+5),0,EMI))))</f>
        <v>0</v>
      </c>
      <c r="I424" s="9" t="str">
        <f t="shared" si="12"/>
        <v/>
      </c>
      <c r="J424" s="9" t="str">
        <f>IF(G424="","",IF(OR(G424='New EMI Calculator'!$H$9,G424='New EMI Calculator'!$H$9+1,G424='New EMI Calculator'!$H$9+2,G424='New EMI Calculator'!$H$9+3,G424='New EMI Calculator'!$H$9+4,G424='New EMI Calculator'!$H$9+5),I424,H424-I424))</f>
        <v/>
      </c>
      <c r="K424" s="9" t="str">
        <f>IF(AND(H424&lt;&gt;0,H424&lt;EMI),0,IF(G424="","",IF(K423&lt;=0,0,IF(OR(G424='New EMI Calculator'!$H$9,G424='New EMI Calculator'!$H$9+1,G424='New EMI Calculator'!$H$9+2,G424='New EMI Calculator'!$H$9+3,G424='New EMI Calculator'!$H$9+4,G424='New EMI Calculator'!$H$9+5),K423+J424,K423-J424))))</f>
        <v/>
      </c>
      <c r="L424" s="23"/>
    </row>
    <row r="425" spans="6:12" ht="15.75">
      <c r="F425" s="23"/>
      <c r="G425" s="8" t="str">
        <f t="shared" si="13"/>
        <v/>
      </c>
      <c r="H425" s="9">
        <f>IF(G425="",0,IF(K424&lt;EMI,K424,IF(G425="",NA(),IF(OR(G425='New EMI Calculator'!$H$9,G425='New EMI Calculator'!$H$9+1,G425='New EMI Calculator'!$H$9+2,G425='New EMI Calculator'!$H$9+3,G425='New EMI Calculator'!$H$9+4,G425='New EMI Calculator'!$H$9+5),0,EMI))))</f>
        <v>0</v>
      </c>
      <c r="I425" s="9" t="str">
        <f t="shared" si="12"/>
        <v/>
      </c>
      <c r="J425" s="9" t="str">
        <f>IF(G425="","",IF(OR(G425='New EMI Calculator'!$H$9,G425='New EMI Calculator'!$H$9+1,G425='New EMI Calculator'!$H$9+2,G425='New EMI Calculator'!$H$9+3,G425='New EMI Calculator'!$H$9+4,G425='New EMI Calculator'!$H$9+5),I425,H425-I425))</f>
        <v/>
      </c>
      <c r="K425" s="9" t="str">
        <f>IF(AND(H425&lt;&gt;0,H425&lt;EMI),0,IF(G425="","",IF(K424&lt;=0,0,IF(OR(G425='New EMI Calculator'!$H$9,G425='New EMI Calculator'!$H$9+1,G425='New EMI Calculator'!$H$9+2,G425='New EMI Calculator'!$H$9+3,G425='New EMI Calculator'!$H$9+4,G425='New EMI Calculator'!$H$9+5),K424+J425,K424-J425))))</f>
        <v/>
      </c>
      <c r="L425" s="23"/>
    </row>
    <row r="426" spans="6:12" ht="15.75">
      <c r="F426" s="23"/>
      <c r="G426" s="8" t="str">
        <f t="shared" si="13"/>
        <v/>
      </c>
      <c r="H426" s="9">
        <f>IF(G426="",0,IF(K425&lt;EMI,K425,IF(G426="",NA(),IF(OR(G426='New EMI Calculator'!$H$9,G426='New EMI Calculator'!$H$9+1,G426='New EMI Calculator'!$H$9+2,G426='New EMI Calculator'!$H$9+3,G426='New EMI Calculator'!$H$9+4,G426='New EMI Calculator'!$H$9+5),0,EMI))))</f>
        <v>0</v>
      </c>
      <c r="I426" s="9" t="str">
        <f t="shared" si="12"/>
        <v/>
      </c>
      <c r="J426" s="9" t="str">
        <f>IF(G426="","",IF(OR(G426='New EMI Calculator'!$H$9,G426='New EMI Calculator'!$H$9+1,G426='New EMI Calculator'!$H$9+2,G426='New EMI Calculator'!$H$9+3,G426='New EMI Calculator'!$H$9+4,G426='New EMI Calculator'!$H$9+5),I426,H426-I426))</f>
        <v/>
      </c>
      <c r="K426" s="9" t="str">
        <f>IF(AND(H426&lt;&gt;0,H426&lt;EMI),0,IF(G426="","",IF(K425&lt;=0,0,IF(OR(G426='New EMI Calculator'!$H$9,G426='New EMI Calculator'!$H$9+1,G426='New EMI Calculator'!$H$9+2,G426='New EMI Calculator'!$H$9+3,G426='New EMI Calculator'!$H$9+4,G426='New EMI Calculator'!$H$9+5),K425+J426,K425-J426))))</f>
        <v/>
      </c>
      <c r="L426" s="23"/>
    </row>
    <row r="427" spans="6:12" ht="15.75">
      <c r="F427" s="23"/>
      <c r="G427" s="8" t="str">
        <f t="shared" si="13"/>
        <v/>
      </c>
      <c r="H427" s="9">
        <f>IF(G427="",0,IF(K426&lt;EMI,K426,IF(G427="",NA(),IF(OR(G427='New EMI Calculator'!$H$9,G427='New EMI Calculator'!$H$9+1,G427='New EMI Calculator'!$H$9+2,G427='New EMI Calculator'!$H$9+3,G427='New EMI Calculator'!$H$9+4,G427='New EMI Calculator'!$H$9+5),0,EMI))))</f>
        <v>0</v>
      </c>
      <c r="I427" s="9" t="str">
        <f t="shared" si="12"/>
        <v/>
      </c>
      <c r="J427" s="9" t="str">
        <f>IF(G427="","",IF(OR(G427='New EMI Calculator'!$H$9,G427='New EMI Calculator'!$H$9+1,G427='New EMI Calculator'!$H$9+2,G427='New EMI Calculator'!$H$9+3,G427='New EMI Calculator'!$H$9+4,G427='New EMI Calculator'!$H$9+5),I427,H427-I427))</f>
        <v/>
      </c>
      <c r="K427" s="9" t="str">
        <f>IF(AND(H427&lt;&gt;0,H427&lt;EMI),0,IF(G427="","",IF(K426&lt;=0,0,IF(OR(G427='New EMI Calculator'!$H$9,G427='New EMI Calculator'!$H$9+1,G427='New EMI Calculator'!$H$9+2,G427='New EMI Calculator'!$H$9+3,G427='New EMI Calculator'!$H$9+4,G427='New EMI Calculator'!$H$9+5),K426+J427,K426-J427))))</f>
        <v/>
      </c>
      <c r="L427" s="23"/>
    </row>
    <row r="428" spans="6:12" ht="15.75">
      <c r="F428" s="23"/>
      <c r="G428" s="8" t="str">
        <f t="shared" si="13"/>
        <v/>
      </c>
      <c r="H428" s="9">
        <f>IF(G428="",0,IF(K427&lt;EMI,K427,IF(G428="",NA(),IF(OR(G428='New EMI Calculator'!$H$9,G428='New EMI Calculator'!$H$9+1,G428='New EMI Calculator'!$H$9+2,G428='New EMI Calculator'!$H$9+3,G428='New EMI Calculator'!$H$9+4,G428='New EMI Calculator'!$H$9+5),0,EMI))))</f>
        <v>0</v>
      </c>
      <c r="I428" s="9" t="str">
        <f t="shared" si="12"/>
        <v/>
      </c>
      <c r="J428" s="9" t="str">
        <f>IF(G428="","",IF(OR(G428='New EMI Calculator'!$H$9,G428='New EMI Calculator'!$H$9+1,G428='New EMI Calculator'!$H$9+2,G428='New EMI Calculator'!$H$9+3,G428='New EMI Calculator'!$H$9+4,G428='New EMI Calculator'!$H$9+5),I428,H428-I428))</f>
        <v/>
      </c>
      <c r="K428" s="9" t="str">
        <f>IF(AND(H428&lt;&gt;0,H428&lt;EMI),0,IF(G428="","",IF(K427&lt;=0,0,IF(OR(G428='New EMI Calculator'!$H$9,G428='New EMI Calculator'!$H$9+1,G428='New EMI Calculator'!$H$9+2,G428='New EMI Calculator'!$H$9+3,G428='New EMI Calculator'!$H$9+4,G428='New EMI Calculator'!$H$9+5),K427+J428,K427-J428))))</f>
        <v/>
      </c>
      <c r="L428" s="23"/>
    </row>
    <row r="429" spans="6:12" ht="15.75">
      <c r="F429" s="23"/>
      <c r="G429" s="8" t="str">
        <f t="shared" si="13"/>
        <v/>
      </c>
      <c r="H429" s="9">
        <f>IF(G429="",0,IF(K428&lt;EMI,K428,IF(G429="",NA(),IF(OR(G429='New EMI Calculator'!$H$9,G429='New EMI Calculator'!$H$9+1,G429='New EMI Calculator'!$H$9+2,G429='New EMI Calculator'!$H$9+3,G429='New EMI Calculator'!$H$9+4,G429='New EMI Calculator'!$H$9+5),0,EMI))))</f>
        <v>0</v>
      </c>
      <c r="I429" s="9" t="str">
        <f t="shared" si="12"/>
        <v/>
      </c>
      <c r="J429" s="9" t="str">
        <f>IF(G429="","",IF(OR(G429='New EMI Calculator'!$H$9,G429='New EMI Calculator'!$H$9+1,G429='New EMI Calculator'!$H$9+2,G429='New EMI Calculator'!$H$9+3,G429='New EMI Calculator'!$H$9+4,G429='New EMI Calculator'!$H$9+5),I429,H429-I429))</f>
        <v/>
      </c>
      <c r="K429" s="9" t="str">
        <f>IF(AND(H429&lt;&gt;0,H429&lt;EMI),0,IF(G429="","",IF(K428&lt;=0,0,IF(OR(G429='New EMI Calculator'!$H$9,G429='New EMI Calculator'!$H$9+1,G429='New EMI Calculator'!$H$9+2,G429='New EMI Calculator'!$H$9+3,G429='New EMI Calculator'!$H$9+4,G429='New EMI Calculator'!$H$9+5),K428+J429,K428-J429))))</f>
        <v/>
      </c>
      <c r="L429" s="23"/>
    </row>
    <row r="430" spans="6:12" ht="15.75">
      <c r="F430" s="23"/>
      <c r="G430" s="8" t="str">
        <f t="shared" si="13"/>
        <v/>
      </c>
      <c r="H430" s="9">
        <f>IF(G430="",0,IF(K429&lt;EMI,K429,IF(G430="",NA(),IF(OR(G430='New EMI Calculator'!$H$9,G430='New EMI Calculator'!$H$9+1,G430='New EMI Calculator'!$H$9+2,G430='New EMI Calculator'!$H$9+3,G430='New EMI Calculator'!$H$9+4,G430='New EMI Calculator'!$H$9+5),0,EMI))))</f>
        <v>0</v>
      </c>
      <c r="I430" s="9" t="str">
        <f t="shared" si="12"/>
        <v/>
      </c>
      <c r="J430" s="9" t="str">
        <f>IF(G430="","",IF(OR(G430='New EMI Calculator'!$H$9,G430='New EMI Calculator'!$H$9+1,G430='New EMI Calculator'!$H$9+2,G430='New EMI Calculator'!$H$9+3,G430='New EMI Calculator'!$H$9+4,G430='New EMI Calculator'!$H$9+5),I430,H430-I430))</f>
        <v/>
      </c>
      <c r="K430" s="9" t="str">
        <f>IF(AND(H430&lt;&gt;0,H430&lt;EMI),0,IF(G430="","",IF(K429&lt;=0,0,IF(OR(G430='New EMI Calculator'!$H$9,G430='New EMI Calculator'!$H$9+1,G430='New EMI Calculator'!$H$9+2,G430='New EMI Calculator'!$H$9+3,G430='New EMI Calculator'!$H$9+4,G430='New EMI Calculator'!$H$9+5),K429+J430,K429-J430))))</f>
        <v/>
      </c>
      <c r="L430" s="23"/>
    </row>
    <row r="431" spans="6:12" ht="15.75">
      <c r="F431" s="23"/>
      <c r="G431" s="8" t="str">
        <f t="shared" si="13"/>
        <v/>
      </c>
      <c r="H431" s="9">
        <f>IF(G431="",0,IF(K430&lt;EMI,K430,IF(G431="",NA(),IF(OR(G431='New EMI Calculator'!$H$9,G431='New EMI Calculator'!$H$9+1,G431='New EMI Calculator'!$H$9+2,G431='New EMI Calculator'!$H$9+3,G431='New EMI Calculator'!$H$9+4,G431='New EMI Calculator'!$H$9+5),0,EMI))))</f>
        <v>0</v>
      </c>
      <c r="I431" s="9" t="str">
        <f t="shared" si="12"/>
        <v/>
      </c>
      <c r="J431" s="9" t="str">
        <f>IF(G431="","",IF(OR(G431='New EMI Calculator'!$H$9,G431='New EMI Calculator'!$H$9+1,G431='New EMI Calculator'!$H$9+2,G431='New EMI Calculator'!$H$9+3,G431='New EMI Calculator'!$H$9+4,G431='New EMI Calculator'!$H$9+5),I431,H431-I431))</f>
        <v/>
      </c>
      <c r="K431" s="9" t="str">
        <f>IF(AND(H431&lt;&gt;0,H431&lt;EMI),0,IF(G431="","",IF(K430&lt;=0,0,IF(OR(G431='New EMI Calculator'!$H$9,G431='New EMI Calculator'!$H$9+1,G431='New EMI Calculator'!$H$9+2,G431='New EMI Calculator'!$H$9+3,G431='New EMI Calculator'!$H$9+4,G431='New EMI Calculator'!$H$9+5),K430+J431,K430-J431))))</f>
        <v/>
      </c>
      <c r="L431" s="23"/>
    </row>
    <row r="432" spans="6:12" ht="15.75">
      <c r="F432" s="23"/>
      <c r="G432" s="8" t="str">
        <f t="shared" si="13"/>
        <v/>
      </c>
      <c r="H432" s="9">
        <f>IF(G432="",0,IF(K431&lt;EMI,K431,IF(G432="",NA(),IF(OR(G432='New EMI Calculator'!$H$9,G432='New EMI Calculator'!$H$9+1,G432='New EMI Calculator'!$H$9+2,G432='New EMI Calculator'!$H$9+3,G432='New EMI Calculator'!$H$9+4,G432='New EMI Calculator'!$H$9+5),0,EMI))))</f>
        <v>0</v>
      </c>
      <c r="I432" s="9" t="str">
        <f t="shared" si="12"/>
        <v/>
      </c>
      <c r="J432" s="9" t="str">
        <f>IF(G432="","",IF(OR(G432='New EMI Calculator'!$H$9,G432='New EMI Calculator'!$H$9+1,G432='New EMI Calculator'!$H$9+2,G432='New EMI Calculator'!$H$9+3,G432='New EMI Calculator'!$H$9+4,G432='New EMI Calculator'!$H$9+5),I432,H432-I432))</f>
        <v/>
      </c>
      <c r="K432" s="9" t="str">
        <f>IF(AND(H432&lt;&gt;0,H432&lt;EMI),0,IF(G432="","",IF(K431&lt;=0,0,IF(OR(G432='New EMI Calculator'!$H$9,G432='New EMI Calculator'!$H$9+1,G432='New EMI Calculator'!$H$9+2,G432='New EMI Calculator'!$H$9+3,G432='New EMI Calculator'!$H$9+4,G432='New EMI Calculator'!$H$9+5),K431+J432,K431-J432))))</f>
        <v/>
      </c>
      <c r="L432" s="23"/>
    </row>
    <row r="433" spans="6:12" ht="15.75">
      <c r="F433" s="23"/>
      <c r="G433" s="8" t="str">
        <f t="shared" si="13"/>
        <v/>
      </c>
      <c r="H433" s="9">
        <f>IF(G433="",0,IF(K432&lt;EMI,K432,IF(G433="",NA(),IF(OR(G433='New EMI Calculator'!$H$9,G433='New EMI Calculator'!$H$9+1,G433='New EMI Calculator'!$H$9+2,G433='New EMI Calculator'!$H$9+3,G433='New EMI Calculator'!$H$9+4,G433='New EMI Calculator'!$H$9+5),0,EMI))))</f>
        <v>0</v>
      </c>
      <c r="I433" s="9" t="str">
        <f t="shared" si="12"/>
        <v/>
      </c>
      <c r="J433" s="9" t="str">
        <f>IF(G433="","",IF(OR(G433='New EMI Calculator'!$H$9,G433='New EMI Calculator'!$H$9+1,G433='New EMI Calculator'!$H$9+2,G433='New EMI Calculator'!$H$9+3,G433='New EMI Calculator'!$H$9+4,G433='New EMI Calculator'!$H$9+5),I433,H433-I433))</f>
        <v/>
      </c>
      <c r="K433" s="9" t="str">
        <f>IF(AND(H433&lt;&gt;0,H433&lt;EMI),0,IF(G433="","",IF(K432&lt;=0,0,IF(OR(G433='New EMI Calculator'!$H$9,G433='New EMI Calculator'!$H$9+1,G433='New EMI Calculator'!$H$9+2,G433='New EMI Calculator'!$H$9+3,G433='New EMI Calculator'!$H$9+4,G433='New EMI Calculator'!$H$9+5),K432+J433,K432-J433))))</f>
        <v/>
      </c>
      <c r="L433" s="23"/>
    </row>
    <row r="434" spans="6:12" ht="15.75">
      <c r="F434" s="23"/>
      <c r="G434" s="8" t="str">
        <f t="shared" si="13"/>
        <v/>
      </c>
      <c r="H434" s="9">
        <f>IF(G434="",0,IF(K433&lt;EMI,K433,IF(G434="",NA(),IF(OR(G434='New EMI Calculator'!$H$9,G434='New EMI Calculator'!$H$9+1,G434='New EMI Calculator'!$H$9+2,G434='New EMI Calculator'!$H$9+3,G434='New EMI Calculator'!$H$9+4,G434='New EMI Calculator'!$H$9+5),0,EMI))))</f>
        <v>0</v>
      </c>
      <c r="I434" s="9" t="str">
        <f t="shared" si="12"/>
        <v/>
      </c>
      <c r="J434" s="9" t="str">
        <f>IF(G434="","",IF(OR(G434='New EMI Calculator'!$H$9,G434='New EMI Calculator'!$H$9+1,G434='New EMI Calculator'!$H$9+2,G434='New EMI Calculator'!$H$9+3,G434='New EMI Calculator'!$H$9+4,G434='New EMI Calculator'!$H$9+5),I434,H434-I434))</f>
        <v/>
      </c>
      <c r="K434" s="9" t="str">
        <f>IF(AND(H434&lt;&gt;0,H434&lt;EMI),0,IF(G434="","",IF(K433&lt;=0,0,IF(OR(G434='New EMI Calculator'!$H$9,G434='New EMI Calculator'!$H$9+1,G434='New EMI Calculator'!$H$9+2,G434='New EMI Calculator'!$H$9+3,G434='New EMI Calculator'!$H$9+4,G434='New EMI Calculator'!$H$9+5),K433+J434,K433-J434))))</f>
        <v/>
      </c>
      <c r="L434" s="23"/>
    </row>
    <row r="435" spans="6:12" ht="15.75">
      <c r="F435" s="23"/>
      <c r="G435" s="8" t="str">
        <f t="shared" si="13"/>
        <v/>
      </c>
      <c r="H435" s="9">
        <f>IF(G435="",0,IF(K434&lt;EMI,K434,IF(G435="",NA(),IF(OR(G435='New EMI Calculator'!$H$9,G435='New EMI Calculator'!$H$9+1,G435='New EMI Calculator'!$H$9+2,G435='New EMI Calculator'!$H$9+3,G435='New EMI Calculator'!$H$9+4,G435='New EMI Calculator'!$H$9+5),0,EMI))))</f>
        <v>0</v>
      </c>
      <c r="I435" s="9" t="str">
        <f t="shared" si="12"/>
        <v/>
      </c>
      <c r="J435" s="9" t="str">
        <f>IF(G435="","",IF(OR(G435='New EMI Calculator'!$H$9,G435='New EMI Calculator'!$H$9+1,G435='New EMI Calculator'!$H$9+2,G435='New EMI Calculator'!$H$9+3,G435='New EMI Calculator'!$H$9+4,G435='New EMI Calculator'!$H$9+5),I435,H435-I435))</f>
        <v/>
      </c>
      <c r="K435" s="9" t="str">
        <f>IF(AND(H435&lt;&gt;0,H435&lt;EMI),0,IF(G435="","",IF(K434&lt;=0,0,IF(OR(G435='New EMI Calculator'!$H$9,G435='New EMI Calculator'!$H$9+1,G435='New EMI Calculator'!$H$9+2,G435='New EMI Calculator'!$H$9+3,G435='New EMI Calculator'!$H$9+4,G435='New EMI Calculator'!$H$9+5),K434+J435,K434-J435))))</f>
        <v/>
      </c>
      <c r="L435" s="23"/>
    </row>
    <row r="436" spans="6:12" ht="15.75">
      <c r="F436" s="23"/>
      <c r="G436" s="8" t="str">
        <f t="shared" si="13"/>
        <v/>
      </c>
      <c r="H436" s="9">
        <f>IF(G436="",0,IF(K435&lt;EMI,K435,IF(G436="",NA(),IF(OR(G436='New EMI Calculator'!$H$9,G436='New EMI Calculator'!$H$9+1,G436='New EMI Calculator'!$H$9+2,G436='New EMI Calculator'!$H$9+3,G436='New EMI Calculator'!$H$9+4,G436='New EMI Calculator'!$H$9+5),0,EMI))))</f>
        <v>0</v>
      </c>
      <c r="I436" s="9" t="str">
        <f t="shared" si="12"/>
        <v/>
      </c>
      <c r="J436" s="9" t="str">
        <f>IF(G436="","",IF(OR(G436='New EMI Calculator'!$H$9,G436='New EMI Calculator'!$H$9+1,G436='New EMI Calculator'!$H$9+2,G436='New EMI Calculator'!$H$9+3,G436='New EMI Calculator'!$H$9+4,G436='New EMI Calculator'!$H$9+5),I436,H436-I436))</f>
        <v/>
      </c>
      <c r="K436" s="9" t="str">
        <f>IF(AND(H436&lt;&gt;0,H436&lt;EMI),0,IF(G436="","",IF(K435&lt;=0,0,IF(OR(G436='New EMI Calculator'!$H$9,G436='New EMI Calculator'!$H$9+1,G436='New EMI Calculator'!$H$9+2,G436='New EMI Calculator'!$H$9+3,G436='New EMI Calculator'!$H$9+4,G436='New EMI Calculator'!$H$9+5),K435+J436,K435-J436))))</f>
        <v/>
      </c>
      <c r="L436" s="23"/>
    </row>
    <row r="437" spans="6:12" ht="15.75">
      <c r="F437" s="23"/>
      <c r="G437" s="8" t="str">
        <f t="shared" si="13"/>
        <v/>
      </c>
      <c r="H437" s="9">
        <f>IF(G437="",0,IF(K436&lt;EMI,K436,IF(G437="",NA(),IF(OR(G437='New EMI Calculator'!$H$9,G437='New EMI Calculator'!$H$9+1,G437='New EMI Calculator'!$H$9+2,G437='New EMI Calculator'!$H$9+3,G437='New EMI Calculator'!$H$9+4,G437='New EMI Calculator'!$H$9+5),0,EMI))))</f>
        <v>0</v>
      </c>
      <c r="I437" s="9" t="str">
        <f t="shared" si="12"/>
        <v/>
      </c>
      <c r="J437" s="9" t="str">
        <f>IF(G437="","",IF(OR(G437='New EMI Calculator'!$H$9,G437='New EMI Calculator'!$H$9+1,G437='New EMI Calculator'!$H$9+2,G437='New EMI Calculator'!$H$9+3,G437='New EMI Calculator'!$H$9+4,G437='New EMI Calculator'!$H$9+5),I437,H437-I437))</f>
        <v/>
      </c>
      <c r="K437" s="9" t="str">
        <f>IF(AND(H437&lt;&gt;0,H437&lt;EMI),0,IF(G437="","",IF(K436&lt;=0,0,IF(OR(G437='New EMI Calculator'!$H$9,G437='New EMI Calculator'!$H$9+1,G437='New EMI Calculator'!$H$9+2,G437='New EMI Calculator'!$H$9+3,G437='New EMI Calculator'!$H$9+4,G437='New EMI Calculator'!$H$9+5),K436+J437,K436-J437))))</f>
        <v/>
      </c>
      <c r="L437" s="23"/>
    </row>
    <row r="438" spans="6:12" ht="15.75">
      <c r="F438" s="23"/>
      <c r="G438" s="8" t="str">
        <f t="shared" si="13"/>
        <v/>
      </c>
      <c r="H438" s="9">
        <f>IF(G438="",0,IF(K437&lt;EMI,K437,IF(G438="",NA(),IF(OR(G438='New EMI Calculator'!$H$9,G438='New EMI Calculator'!$H$9+1,G438='New EMI Calculator'!$H$9+2,G438='New EMI Calculator'!$H$9+3,G438='New EMI Calculator'!$H$9+4,G438='New EMI Calculator'!$H$9+5),0,EMI))))</f>
        <v>0</v>
      </c>
      <c r="I438" s="9" t="str">
        <f t="shared" si="12"/>
        <v/>
      </c>
      <c r="J438" s="9" t="str">
        <f>IF(G438="","",IF(OR(G438='New EMI Calculator'!$H$9,G438='New EMI Calculator'!$H$9+1,G438='New EMI Calculator'!$H$9+2,G438='New EMI Calculator'!$H$9+3,G438='New EMI Calculator'!$H$9+4,G438='New EMI Calculator'!$H$9+5),I438,H438-I438))</f>
        <v/>
      </c>
      <c r="K438" s="9" t="str">
        <f>IF(AND(H438&lt;&gt;0,H438&lt;EMI),0,IF(G438="","",IF(K437&lt;=0,0,IF(OR(G438='New EMI Calculator'!$H$9,G438='New EMI Calculator'!$H$9+1,G438='New EMI Calculator'!$H$9+2,G438='New EMI Calculator'!$H$9+3,G438='New EMI Calculator'!$H$9+4,G438='New EMI Calculator'!$H$9+5),K437+J438,K437-J438))))</f>
        <v/>
      </c>
      <c r="L438" s="23"/>
    </row>
    <row r="439" spans="6:12" ht="15.75">
      <c r="F439" s="23"/>
      <c r="G439" s="8" t="str">
        <f t="shared" si="13"/>
        <v/>
      </c>
      <c r="H439" s="9">
        <f>IF(G439="",0,IF(K438&lt;EMI,K438,IF(G439="",NA(),IF(OR(G439='New EMI Calculator'!$H$9,G439='New EMI Calculator'!$H$9+1,G439='New EMI Calculator'!$H$9+2,G439='New EMI Calculator'!$H$9+3,G439='New EMI Calculator'!$H$9+4,G439='New EMI Calculator'!$H$9+5),0,EMI))))</f>
        <v>0</v>
      </c>
      <c r="I439" s="9" t="str">
        <f t="shared" si="12"/>
        <v/>
      </c>
      <c r="J439" s="9" t="str">
        <f>IF(G439="","",IF(OR(G439='New EMI Calculator'!$H$9,G439='New EMI Calculator'!$H$9+1,G439='New EMI Calculator'!$H$9+2,G439='New EMI Calculator'!$H$9+3,G439='New EMI Calculator'!$H$9+4,G439='New EMI Calculator'!$H$9+5),I439,H439-I439))</f>
        <v/>
      </c>
      <c r="K439" s="9" t="str">
        <f>IF(AND(H439&lt;&gt;0,H439&lt;EMI),0,IF(G439="","",IF(K438&lt;=0,0,IF(OR(G439='New EMI Calculator'!$H$9,G439='New EMI Calculator'!$H$9+1,G439='New EMI Calculator'!$H$9+2,G439='New EMI Calculator'!$H$9+3,G439='New EMI Calculator'!$H$9+4,G439='New EMI Calculator'!$H$9+5),K438+J439,K438-J439))))</f>
        <v/>
      </c>
      <c r="L439" s="23"/>
    </row>
    <row r="440" spans="6:12" ht="15.75">
      <c r="F440" s="23"/>
      <c r="G440" s="8" t="str">
        <f t="shared" si="13"/>
        <v/>
      </c>
      <c r="H440" s="9">
        <f>IF(G440="",0,IF(K439&lt;EMI,K439,IF(G440="",NA(),IF(OR(G440='New EMI Calculator'!$H$9,G440='New EMI Calculator'!$H$9+1,G440='New EMI Calculator'!$H$9+2,G440='New EMI Calculator'!$H$9+3,G440='New EMI Calculator'!$H$9+4,G440='New EMI Calculator'!$H$9+5),0,EMI))))</f>
        <v>0</v>
      </c>
      <c r="I440" s="9" t="str">
        <f t="shared" si="12"/>
        <v/>
      </c>
      <c r="J440" s="9" t="str">
        <f>IF(G440="","",IF(OR(G440='New EMI Calculator'!$H$9,G440='New EMI Calculator'!$H$9+1,G440='New EMI Calculator'!$H$9+2,G440='New EMI Calculator'!$H$9+3,G440='New EMI Calculator'!$H$9+4,G440='New EMI Calculator'!$H$9+5),I440,H440-I440))</f>
        <v/>
      </c>
      <c r="K440" s="9" t="str">
        <f>IF(AND(H440&lt;&gt;0,H440&lt;EMI),0,IF(G440="","",IF(K439&lt;=0,0,IF(OR(G440='New EMI Calculator'!$H$9,G440='New EMI Calculator'!$H$9+1,G440='New EMI Calculator'!$H$9+2,G440='New EMI Calculator'!$H$9+3,G440='New EMI Calculator'!$H$9+4,G440='New EMI Calculator'!$H$9+5),K439+J440,K439-J440))))</f>
        <v/>
      </c>
      <c r="L440" s="23"/>
    </row>
    <row r="441" spans="6:12" ht="15.75">
      <c r="F441" s="23"/>
      <c r="G441" s="8" t="str">
        <f t="shared" si="13"/>
        <v/>
      </c>
      <c r="H441" s="9">
        <f>IF(G441="",0,IF(K440&lt;EMI,K440,IF(G441="",NA(),IF(OR(G441='New EMI Calculator'!$H$9,G441='New EMI Calculator'!$H$9+1,G441='New EMI Calculator'!$H$9+2,G441='New EMI Calculator'!$H$9+3,G441='New EMI Calculator'!$H$9+4,G441='New EMI Calculator'!$H$9+5),0,EMI))))</f>
        <v>0</v>
      </c>
      <c r="I441" s="9" t="str">
        <f t="shared" si="12"/>
        <v/>
      </c>
      <c r="J441" s="9" t="str">
        <f>IF(G441="","",IF(OR(G441='New EMI Calculator'!$H$9,G441='New EMI Calculator'!$H$9+1,G441='New EMI Calculator'!$H$9+2,G441='New EMI Calculator'!$H$9+3,G441='New EMI Calculator'!$H$9+4,G441='New EMI Calculator'!$H$9+5),I441,H441-I441))</f>
        <v/>
      </c>
      <c r="K441" s="9" t="str">
        <f>IF(AND(H441&lt;&gt;0,H441&lt;EMI),0,IF(G441="","",IF(K440&lt;=0,0,IF(OR(G441='New EMI Calculator'!$H$9,G441='New EMI Calculator'!$H$9+1,G441='New EMI Calculator'!$H$9+2,G441='New EMI Calculator'!$H$9+3,G441='New EMI Calculator'!$H$9+4,G441='New EMI Calculator'!$H$9+5),K440+J441,K440-J441))))</f>
        <v/>
      </c>
      <c r="L441" s="23"/>
    </row>
    <row r="442" spans="6:12" ht="15.75">
      <c r="F442" s="23"/>
      <c r="G442" s="8" t="str">
        <f t="shared" si="13"/>
        <v/>
      </c>
      <c r="H442" s="9">
        <f>IF(G442="",0,IF(K441&lt;EMI,K441,IF(G442="",NA(),IF(OR(G442='New EMI Calculator'!$H$9,G442='New EMI Calculator'!$H$9+1,G442='New EMI Calculator'!$H$9+2,G442='New EMI Calculator'!$H$9+3,G442='New EMI Calculator'!$H$9+4,G442='New EMI Calculator'!$H$9+5),0,EMI))))</f>
        <v>0</v>
      </c>
      <c r="I442" s="9" t="str">
        <f t="shared" si="12"/>
        <v/>
      </c>
      <c r="J442" s="9" t="str">
        <f>IF(G442="","",IF(OR(G442='New EMI Calculator'!$H$9,G442='New EMI Calculator'!$H$9+1,G442='New EMI Calculator'!$H$9+2,G442='New EMI Calculator'!$H$9+3,G442='New EMI Calculator'!$H$9+4,G442='New EMI Calculator'!$H$9+5),I442,H442-I442))</f>
        <v/>
      </c>
      <c r="K442" s="9" t="str">
        <f>IF(AND(H442&lt;&gt;0,H442&lt;EMI),0,IF(G442="","",IF(K441&lt;=0,0,IF(OR(G442='New EMI Calculator'!$H$9,G442='New EMI Calculator'!$H$9+1,G442='New EMI Calculator'!$H$9+2,G442='New EMI Calculator'!$H$9+3,G442='New EMI Calculator'!$H$9+4,G442='New EMI Calculator'!$H$9+5),K441+J442,K441-J442))))</f>
        <v/>
      </c>
      <c r="L442" s="23"/>
    </row>
    <row r="443" spans="6:12" ht="15.75">
      <c r="F443" s="23"/>
      <c r="G443" s="8" t="str">
        <f t="shared" si="13"/>
        <v/>
      </c>
      <c r="H443" s="9">
        <f>IF(G443="",0,IF(K442&lt;EMI,K442,IF(G443="",NA(),IF(OR(G443='New EMI Calculator'!$H$9,G443='New EMI Calculator'!$H$9+1,G443='New EMI Calculator'!$H$9+2,G443='New EMI Calculator'!$H$9+3,G443='New EMI Calculator'!$H$9+4,G443='New EMI Calculator'!$H$9+5),0,EMI))))</f>
        <v>0</v>
      </c>
      <c r="I443" s="9" t="str">
        <f t="shared" si="12"/>
        <v/>
      </c>
      <c r="J443" s="9" t="str">
        <f>IF(G443="","",IF(OR(G443='New EMI Calculator'!$H$9,G443='New EMI Calculator'!$H$9+1,G443='New EMI Calculator'!$H$9+2,G443='New EMI Calculator'!$H$9+3,G443='New EMI Calculator'!$H$9+4,G443='New EMI Calculator'!$H$9+5),I443,H443-I443))</f>
        <v/>
      </c>
      <c r="K443" s="9" t="str">
        <f>IF(AND(H443&lt;&gt;0,H443&lt;EMI),0,IF(G443="","",IF(K442&lt;=0,0,IF(OR(G443='New EMI Calculator'!$H$9,G443='New EMI Calculator'!$H$9+1,G443='New EMI Calculator'!$H$9+2,G443='New EMI Calculator'!$H$9+3,G443='New EMI Calculator'!$H$9+4,G443='New EMI Calculator'!$H$9+5),K442+J443,K442-J443))))</f>
        <v/>
      </c>
      <c r="L443" s="23"/>
    </row>
    <row r="444" spans="6:12" ht="15.75">
      <c r="F444" s="23"/>
      <c r="G444" s="8" t="str">
        <f t="shared" si="13"/>
        <v/>
      </c>
      <c r="H444" s="9">
        <f>IF(G444="",0,IF(K443&lt;EMI,K443,IF(G444="",NA(),IF(OR(G444='New EMI Calculator'!$H$9,G444='New EMI Calculator'!$H$9+1,G444='New EMI Calculator'!$H$9+2,G444='New EMI Calculator'!$H$9+3,G444='New EMI Calculator'!$H$9+4,G444='New EMI Calculator'!$H$9+5),0,EMI))))</f>
        <v>0</v>
      </c>
      <c r="I444" s="9" t="str">
        <f t="shared" si="12"/>
        <v/>
      </c>
      <c r="J444" s="9" t="str">
        <f>IF(G444="","",IF(OR(G444='New EMI Calculator'!$H$9,G444='New EMI Calculator'!$H$9+1,G444='New EMI Calculator'!$H$9+2,G444='New EMI Calculator'!$H$9+3,G444='New EMI Calculator'!$H$9+4,G444='New EMI Calculator'!$H$9+5),I444,H444-I444))</f>
        <v/>
      </c>
      <c r="K444" s="9" t="str">
        <f>IF(AND(H444&lt;&gt;0,H444&lt;EMI),0,IF(G444="","",IF(K443&lt;=0,0,IF(OR(G444='New EMI Calculator'!$H$9,G444='New EMI Calculator'!$H$9+1,G444='New EMI Calculator'!$H$9+2,G444='New EMI Calculator'!$H$9+3,G444='New EMI Calculator'!$H$9+4,G444='New EMI Calculator'!$H$9+5),K443+J444,K443-J444))))</f>
        <v/>
      </c>
      <c r="L444" s="23"/>
    </row>
    <row r="445" spans="6:12" ht="15.75">
      <c r="F445" s="23"/>
      <c r="G445" s="8" t="str">
        <f t="shared" si="13"/>
        <v/>
      </c>
      <c r="H445" s="9">
        <f>IF(G445="",0,IF(K444&lt;EMI,K444,IF(G445="",NA(),IF(OR(G445='New EMI Calculator'!$H$9,G445='New EMI Calculator'!$H$9+1,G445='New EMI Calculator'!$H$9+2,G445='New EMI Calculator'!$H$9+3,G445='New EMI Calculator'!$H$9+4,G445='New EMI Calculator'!$H$9+5),0,EMI))))</f>
        <v>0</v>
      </c>
      <c r="I445" s="9" t="str">
        <f t="shared" si="12"/>
        <v/>
      </c>
      <c r="J445" s="9" t="str">
        <f>IF(G445="","",IF(OR(G445='New EMI Calculator'!$H$9,G445='New EMI Calculator'!$H$9+1,G445='New EMI Calculator'!$H$9+2,G445='New EMI Calculator'!$H$9+3,G445='New EMI Calculator'!$H$9+4,G445='New EMI Calculator'!$H$9+5),I445,H445-I445))</f>
        <v/>
      </c>
      <c r="K445" s="9" t="str">
        <f>IF(AND(H445&lt;&gt;0,H445&lt;EMI),0,IF(G445="","",IF(K444&lt;=0,0,IF(OR(G445='New EMI Calculator'!$H$9,G445='New EMI Calculator'!$H$9+1,G445='New EMI Calculator'!$H$9+2,G445='New EMI Calculator'!$H$9+3,G445='New EMI Calculator'!$H$9+4,G445='New EMI Calculator'!$H$9+5),K444+J445,K444-J445))))</f>
        <v/>
      </c>
      <c r="L445" s="23"/>
    </row>
    <row r="446" spans="6:12" ht="15.75">
      <c r="F446" s="23"/>
      <c r="G446" s="8" t="str">
        <f t="shared" si="13"/>
        <v/>
      </c>
      <c r="H446" s="9">
        <f>IF(G446="",0,IF(K445&lt;EMI,K445,IF(G446="",NA(),IF(OR(G446='New EMI Calculator'!$H$9,G446='New EMI Calculator'!$H$9+1,G446='New EMI Calculator'!$H$9+2,G446='New EMI Calculator'!$H$9+3,G446='New EMI Calculator'!$H$9+4,G446='New EMI Calculator'!$H$9+5),0,EMI))))</f>
        <v>0</v>
      </c>
      <c r="I446" s="9" t="str">
        <f t="shared" si="12"/>
        <v/>
      </c>
      <c r="J446" s="9" t="str">
        <f>IF(G446="","",IF(OR(G446='New EMI Calculator'!$H$9,G446='New EMI Calculator'!$H$9+1,G446='New EMI Calculator'!$H$9+2,G446='New EMI Calculator'!$H$9+3,G446='New EMI Calculator'!$H$9+4,G446='New EMI Calculator'!$H$9+5),I446,H446-I446))</f>
        <v/>
      </c>
      <c r="K446" s="9" t="str">
        <f>IF(AND(H446&lt;&gt;0,H446&lt;EMI),0,IF(G446="","",IF(K445&lt;=0,0,IF(OR(G446='New EMI Calculator'!$H$9,G446='New EMI Calculator'!$H$9+1,G446='New EMI Calculator'!$H$9+2,G446='New EMI Calculator'!$H$9+3,G446='New EMI Calculator'!$H$9+4,G446='New EMI Calculator'!$H$9+5),K445+J446,K445-J446))))</f>
        <v/>
      </c>
      <c r="L446" s="23"/>
    </row>
    <row r="447" spans="6:12" ht="15.75">
      <c r="F447" s="23"/>
      <c r="G447" s="8" t="str">
        <f t="shared" si="13"/>
        <v/>
      </c>
      <c r="H447" s="9">
        <f>IF(G447="",0,IF(K446&lt;EMI,K446,IF(G447="",NA(),IF(OR(G447='New EMI Calculator'!$H$9,G447='New EMI Calculator'!$H$9+1,G447='New EMI Calculator'!$H$9+2,G447='New EMI Calculator'!$H$9+3,G447='New EMI Calculator'!$H$9+4,G447='New EMI Calculator'!$H$9+5),0,EMI))))</f>
        <v>0</v>
      </c>
      <c r="I447" s="9" t="str">
        <f t="shared" si="12"/>
        <v/>
      </c>
      <c r="J447" s="9" t="str">
        <f>IF(G447="","",IF(OR(G447='New EMI Calculator'!$H$9,G447='New EMI Calculator'!$H$9+1,G447='New EMI Calculator'!$H$9+2,G447='New EMI Calculator'!$H$9+3,G447='New EMI Calculator'!$H$9+4,G447='New EMI Calculator'!$H$9+5),I447,H447-I447))</f>
        <v/>
      </c>
      <c r="K447" s="9" t="str">
        <f>IF(AND(H447&lt;&gt;0,H447&lt;EMI),0,IF(G447="","",IF(K446&lt;=0,0,IF(OR(G447='New EMI Calculator'!$H$9,G447='New EMI Calculator'!$H$9+1,G447='New EMI Calculator'!$H$9+2,G447='New EMI Calculator'!$H$9+3,G447='New EMI Calculator'!$H$9+4,G447='New EMI Calculator'!$H$9+5),K446+J447,K446-J447))))</f>
        <v/>
      </c>
      <c r="L447" s="23"/>
    </row>
    <row r="448" spans="6:12" ht="15.75">
      <c r="F448" s="23"/>
      <c r="G448" s="8" t="str">
        <f t="shared" si="13"/>
        <v/>
      </c>
      <c r="H448" s="9">
        <f>IF(G448="",0,IF(K447&lt;EMI,K447,IF(G448="",NA(),IF(OR(G448='New EMI Calculator'!$H$9,G448='New EMI Calculator'!$H$9+1,G448='New EMI Calculator'!$H$9+2,G448='New EMI Calculator'!$H$9+3,G448='New EMI Calculator'!$H$9+4,G448='New EMI Calculator'!$H$9+5),0,EMI))))</f>
        <v>0</v>
      </c>
      <c r="I448" s="9" t="str">
        <f t="shared" si="12"/>
        <v/>
      </c>
      <c r="J448" s="9" t="str">
        <f>IF(G448="","",IF(OR(G448='New EMI Calculator'!$H$9,G448='New EMI Calculator'!$H$9+1,G448='New EMI Calculator'!$H$9+2,G448='New EMI Calculator'!$H$9+3,G448='New EMI Calculator'!$H$9+4,G448='New EMI Calculator'!$H$9+5),I448,H448-I448))</f>
        <v/>
      </c>
      <c r="K448" s="9" t="str">
        <f>IF(AND(H448&lt;&gt;0,H448&lt;EMI),0,IF(G448="","",IF(K447&lt;=0,0,IF(OR(G448='New EMI Calculator'!$H$9,G448='New EMI Calculator'!$H$9+1,G448='New EMI Calculator'!$H$9+2,G448='New EMI Calculator'!$H$9+3,G448='New EMI Calculator'!$H$9+4,G448='New EMI Calculator'!$H$9+5),K447+J448,K447-J448))))</f>
        <v/>
      </c>
      <c r="L448" s="23"/>
    </row>
    <row r="449" spans="6:12" ht="15.75">
      <c r="F449" s="23"/>
      <c r="G449" s="8" t="str">
        <f t="shared" si="13"/>
        <v/>
      </c>
      <c r="H449" s="9">
        <f>IF(G449="",0,IF(K448&lt;EMI,K448,IF(G449="",NA(),IF(OR(G449='New EMI Calculator'!$H$9,G449='New EMI Calculator'!$H$9+1,G449='New EMI Calculator'!$H$9+2,G449='New EMI Calculator'!$H$9+3,G449='New EMI Calculator'!$H$9+4,G449='New EMI Calculator'!$H$9+5),0,EMI))))</f>
        <v>0</v>
      </c>
      <c r="I449" s="9" t="str">
        <f t="shared" si="12"/>
        <v/>
      </c>
      <c r="J449" s="9" t="str">
        <f>IF(G449="","",IF(OR(G449='New EMI Calculator'!$H$9,G449='New EMI Calculator'!$H$9+1,G449='New EMI Calculator'!$H$9+2,G449='New EMI Calculator'!$H$9+3,G449='New EMI Calculator'!$H$9+4,G449='New EMI Calculator'!$H$9+5),I449,H449-I449))</f>
        <v/>
      </c>
      <c r="K449" s="9" t="str">
        <f>IF(AND(H449&lt;&gt;0,H449&lt;EMI),0,IF(G449="","",IF(K448&lt;=0,0,IF(OR(G449='New EMI Calculator'!$H$9,G449='New EMI Calculator'!$H$9+1,G449='New EMI Calculator'!$H$9+2,G449='New EMI Calculator'!$H$9+3,G449='New EMI Calculator'!$H$9+4,G449='New EMI Calculator'!$H$9+5),K448+J449,K448-J449))))</f>
        <v/>
      </c>
      <c r="L449" s="23"/>
    </row>
    <row r="450" spans="6:12" ht="15.75">
      <c r="F450" s="23"/>
      <c r="G450" s="8" t="str">
        <f t="shared" si="13"/>
        <v/>
      </c>
      <c r="H450" s="9">
        <f>IF(G450="",0,IF(K449&lt;EMI,K449,IF(G450="",NA(),IF(OR(G450='New EMI Calculator'!$H$9,G450='New EMI Calculator'!$H$9+1,G450='New EMI Calculator'!$H$9+2,G450='New EMI Calculator'!$H$9+3,G450='New EMI Calculator'!$H$9+4,G450='New EMI Calculator'!$H$9+5),0,EMI))))</f>
        <v>0</v>
      </c>
      <c r="I450" s="9" t="str">
        <f t="shared" si="12"/>
        <v/>
      </c>
      <c r="J450" s="9" t="str">
        <f>IF(G450="","",IF(OR(G450='New EMI Calculator'!$H$9,G450='New EMI Calculator'!$H$9+1,G450='New EMI Calculator'!$H$9+2,G450='New EMI Calculator'!$H$9+3,G450='New EMI Calculator'!$H$9+4,G450='New EMI Calculator'!$H$9+5),I450,H450-I450))</f>
        <v/>
      </c>
      <c r="K450" s="9" t="str">
        <f>IF(AND(H450&lt;&gt;0,H450&lt;EMI),0,IF(G450="","",IF(K449&lt;=0,0,IF(OR(G450='New EMI Calculator'!$H$9,G450='New EMI Calculator'!$H$9+1,G450='New EMI Calculator'!$H$9+2,G450='New EMI Calculator'!$H$9+3,G450='New EMI Calculator'!$H$9+4,G450='New EMI Calculator'!$H$9+5),K449+J450,K449-J450))))</f>
        <v/>
      </c>
      <c r="L450" s="23"/>
    </row>
    <row r="451" spans="6:12" ht="15.75">
      <c r="F451" s="23"/>
      <c r="G451" s="8" t="str">
        <f t="shared" si="13"/>
        <v/>
      </c>
      <c r="H451" s="9">
        <f>IF(G451="",0,IF(K450&lt;EMI,K450,IF(G451="",NA(),IF(OR(G451='New EMI Calculator'!$H$9,G451='New EMI Calculator'!$H$9+1,G451='New EMI Calculator'!$H$9+2,G451='New EMI Calculator'!$H$9+3,G451='New EMI Calculator'!$H$9+4,G451='New EMI Calculator'!$H$9+5),0,EMI))))</f>
        <v>0</v>
      </c>
      <c r="I451" s="9" t="str">
        <f t="shared" si="12"/>
        <v/>
      </c>
      <c r="J451" s="9" t="str">
        <f>IF(G451="","",IF(OR(G451='New EMI Calculator'!$H$9,G451='New EMI Calculator'!$H$9+1,G451='New EMI Calculator'!$H$9+2,G451='New EMI Calculator'!$H$9+3,G451='New EMI Calculator'!$H$9+4,G451='New EMI Calculator'!$H$9+5),I451,H451-I451))</f>
        <v/>
      </c>
      <c r="K451" s="9" t="str">
        <f>IF(AND(H451&lt;&gt;0,H451&lt;EMI),0,IF(G451="","",IF(K450&lt;=0,0,IF(OR(G451='New EMI Calculator'!$H$9,G451='New EMI Calculator'!$H$9+1,G451='New EMI Calculator'!$H$9+2,G451='New EMI Calculator'!$H$9+3,G451='New EMI Calculator'!$H$9+4,G451='New EMI Calculator'!$H$9+5),K450+J451,K450-J451))))</f>
        <v/>
      </c>
      <c r="L451" s="23"/>
    </row>
    <row r="452" spans="6:12" ht="15.75">
      <c r="F452" s="23"/>
      <c r="G452" s="8" t="str">
        <f t="shared" si="13"/>
        <v/>
      </c>
      <c r="H452" s="9">
        <f>IF(G452="",0,IF(K451&lt;EMI,K451,IF(G452="",NA(),IF(OR(G452='New EMI Calculator'!$H$9,G452='New EMI Calculator'!$H$9+1,G452='New EMI Calculator'!$H$9+2,G452='New EMI Calculator'!$H$9+3,G452='New EMI Calculator'!$H$9+4,G452='New EMI Calculator'!$H$9+5),0,EMI))))</f>
        <v>0</v>
      </c>
      <c r="I452" s="9" t="str">
        <f t="shared" ref="I452:I515" si="14">IF(G452="","",IF(K451&lt;0,0,K451)*Rate/12)</f>
        <v/>
      </c>
      <c r="J452" s="9" t="str">
        <f>IF(G452="","",IF(OR(G452='New EMI Calculator'!$H$9,G452='New EMI Calculator'!$H$9+1,G452='New EMI Calculator'!$H$9+2,G452='New EMI Calculator'!$H$9+3,G452='New EMI Calculator'!$H$9+4,G452='New EMI Calculator'!$H$9+5),I452,H452-I452))</f>
        <v/>
      </c>
      <c r="K452" s="9" t="str">
        <f>IF(AND(H452&lt;&gt;0,H452&lt;EMI),0,IF(G452="","",IF(K451&lt;=0,0,IF(OR(G452='New EMI Calculator'!$H$9,G452='New EMI Calculator'!$H$9+1,G452='New EMI Calculator'!$H$9+2,G452='New EMI Calculator'!$H$9+3,G452='New EMI Calculator'!$H$9+4,G452='New EMI Calculator'!$H$9+5),K451+J452,K451-J452))))</f>
        <v/>
      </c>
      <c r="L452" s="23"/>
    </row>
    <row r="453" spans="6:12" ht="15.75">
      <c r="F453" s="23"/>
      <c r="G453" s="8" t="str">
        <f t="shared" ref="G453:G516" si="15">IF(G452="","",IF(K452=0,"",IF(K452&gt;0,G452+1,IF(G452&lt;Term*12,G452+1,""))))</f>
        <v/>
      </c>
      <c r="H453" s="9">
        <f>IF(G453="",0,IF(K452&lt;EMI,K452,IF(G453="",NA(),IF(OR(G453='New EMI Calculator'!$H$9,G453='New EMI Calculator'!$H$9+1,G453='New EMI Calculator'!$H$9+2,G453='New EMI Calculator'!$H$9+3,G453='New EMI Calculator'!$H$9+4,G453='New EMI Calculator'!$H$9+5),0,EMI))))</f>
        <v>0</v>
      </c>
      <c r="I453" s="9" t="str">
        <f t="shared" si="14"/>
        <v/>
      </c>
      <c r="J453" s="9" t="str">
        <f>IF(G453="","",IF(OR(G453='New EMI Calculator'!$H$9,G453='New EMI Calculator'!$H$9+1,G453='New EMI Calculator'!$H$9+2,G453='New EMI Calculator'!$H$9+3,G453='New EMI Calculator'!$H$9+4,G453='New EMI Calculator'!$H$9+5),I453,H453-I453))</f>
        <v/>
      </c>
      <c r="K453" s="9" t="str">
        <f>IF(AND(H453&lt;&gt;0,H453&lt;EMI),0,IF(G453="","",IF(K452&lt;=0,0,IF(OR(G453='New EMI Calculator'!$H$9,G453='New EMI Calculator'!$H$9+1,G453='New EMI Calculator'!$H$9+2,G453='New EMI Calculator'!$H$9+3,G453='New EMI Calculator'!$H$9+4,G453='New EMI Calculator'!$H$9+5),K452+J453,K452-J453))))</f>
        <v/>
      </c>
      <c r="L453" s="23"/>
    </row>
    <row r="454" spans="6:12" ht="15.75">
      <c r="F454" s="23"/>
      <c r="G454" s="8" t="str">
        <f t="shared" si="15"/>
        <v/>
      </c>
      <c r="H454" s="9">
        <f>IF(G454="",0,IF(K453&lt;EMI,K453,IF(G454="",NA(),IF(OR(G454='New EMI Calculator'!$H$9,G454='New EMI Calculator'!$H$9+1,G454='New EMI Calculator'!$H$9+2,G454='New EMI Calculator'!$H$9+3,G454='New EMI Calculator'!$H$9+4,G454='New EMI Calculator'!$H$9+5),0,EMI))))</f>
        <v>0</v>
      </c>
      <c r="I454" s="9" t="str">
        <f t="shared" si="14"/>
        <v/>
      </c>
      <c r="J454" s="9" t="str">
        <f>IF(G454="","",IF(OR(G454='New EMI Calculator'!$H$9,G454='New EMI Calculator'!$H$9+1,G454='New EMI Calculator'!$H$9+2,G454='New EMI Calculator'!$H$9+3,G454='New EMI Calculator'!$H$9+4,G454='New EMI Calculator'!$H$9+5),I454,H454-I454))</f>
        <v/>
      </c>
      <c r="K454" s="9" t="str">
        <f>IF(AND(H454&lt;&gt;0,H454&lt;EMI),0,IF(G454="","",IF(K453&lt;=0,0,IF(OR(G454='New EMI Calculator'!$H$9,G454='New EMI Calculator'!$H$9+1,G454='New EMI Calculator'!$H$9+2,G454='New EMI Calculator'!$H$9+3,G454='New EMI Calculator'!$H$9+4,G454='New EMI Calculator'!$H$9+5),K453+J454,K453-J454))))</f>
        <v/>
      </c>
      <c r="L454" s="23"/>
    </row>
    <row r="455" spans="6:12" ht="15.75">
      <c r="F455" s="23"/>
      <c r="G455" s="8" t="str">
        <f t="shared" si="15"/>
        <v/>
      </c>
      <c r="H455" s="9">
        <f>IF(G455="",0,IF(K454&lt;EMI,K454,IF(G455="",NA(),IF(OR(G455='New EMI Calculator'!$H$9,G455='New EMI Calculator'!$H$9+1,G455='New EMI Calculator'!$H$9+2,G455='New EMI Calculator'!$H$9+3,G455='New EMI Calculator'!$H$9+4,G455='New EMI Calculator'!$H$9+5),0,EMI))))</f>
        <v>0</v>
      </c>
      <c r="I455" s="9" t="str">
        <f t="shared" si="14"/>
        <v/>
      </c>
      <c r="J455" s="9" t="str">
        <f>IF(G455="","",IF(OR(G455='New EMI Calculator'!$H$9,G455='New EMI Calculator'!$H$9+1,G455='New EMI Calculator'!$H$9+2,G455='New EMI Calculator'!$H$9+3,G455='New EMI Calculator'!$H$9+4,G455='New EMI Calculator'!$H$9+5),I455,H455-I455))</f>
        <v/>
      </c>
      <c r="K455" s="9" t="str">
        <f>IF(AND(H455&lt;&gt;0,H455&lt;EMI),0,IF(G455="","",IF(K454&lt;=0,0,IF(OR(G455='New EMI Calculator'!$H$9,G455='New EMI Calculator'!$H$9+1,G455='New EMI Calculator'!$H$9+2,G455='New EMI Calculator'!$H$9+3,G455='New EMI Calculator'!$H$9+4,G455='New EMI Calculator'!$H$9+5),K454+J455,K454-J455))))</f>
        <v/>
      </c>
      <c r="L455" s="23"/>
    </row>
    <row r="456" spans="6:12" ht="15.75">
      <c r="F456" s="23"/>
      <c r="G456" s="8" t="str">
        <f t="shared" si="15"/>
        <v/>
      </c>
      <c r="H456" s="9">
        <f>IF(G456="",0,IF(K455&lt;EMI,K455,IF(G456="",NA(),IF(OR(G456='New EMI Calculator'!$H$9,G456='New EMI Calculator'!$H$9+1,G456='New EMI Calculator'!$H$9+2,G456='New EMI Calculator'!$H$9+3,G456='New EMI Calculator'!$H$9+4,G456='New EMI Calculator'!$H$9+5),0,EMI))))</f>
        <v>0</v>
      </c>
      <c r="I456" s="9" t="str">
        <f t="shared" si="14"/>
        <v/>
      </c>
      <c r="J456" s="9" t="str">
        <f>IF(G456="","",IF(OR(G456='New EMI Calculator'!$H$9,G456='New EMI Calculator'!$H$9+1,G456='New EMI Calculator'!$H$9+2,G456='New EMI Calculator'!$H$9+3,G456='New EMI Calculator'!$H$9+4,G456='New EMI Calculator'!$H$9+5),I456,H456-I456))</f>
        <v/>
      </c>
      <c r="K456" s="9" t="str">
        <f>IF(AND(H456&lt;&gt;0,H456&lt;EMI),0,IF(G456="","",IF(K455&lt;=0,0,IF(OR(G456='New EMI Calculator'!$H$9,G456='New EMI Calculator'!$H$9+1,G456='New EMI Calculator'!$H$9+2,G456='New EMI Calculator'!$H$9+3,G456='New EMI Calculator'!$H$9+4,G456='New EMI Calculator'!$H$9+5),K455+J456,K455-J456))))</f>
        <v/>
      </c>
      <c r="L456" s="23"/>
    </row>
    <row r="457" spans="6:12" ht="15.75">
      <c r="F457" s="23"/>
      <c r="G457" s="8" t="str">
        <f t="shared" si="15"/>
        <v/>
      </c>
      <c r="H457" s="9">
        <f>IF(G457="",0,IF(K456&lt;EMI,K456,IF(G457="",NA(),IF(OR(G457='New EMI Calculator'!$H$9,G457='New EMI Calculator'!$H$9+1,G457='New EMI Calculator'!$H$9+2,G457='New EMI Calculator'!$H$9+3,G457='New EMI Calculator'!$H$9+4,G457='New EMI Calculator'!$H$9+5),0,EMI))))</f>
        <v>0</v>
      </c>
      <c r="I457" s="9" t="str">
        <f t="shared" si="14"/>
        <v/>
      </c>
      <c r="J457" s="9" t="str">
        <f>IF(G457="","",IF(OR(G457='New EMI Calculator'!$H$9,G457='New EMI Calculator'!$H$9+1,G457='New EMI Calculator'!$H$9+2,G457='New EMI Calculator'!$H$9+3,G457='New EMI Calculator'!$H$9+4,G457='New EMI Calculator'!$H$9+5),I457,H457-I457))</f>
        <v/>
      </c>
      <c r="K457" s="9" t="str">
        <f>IF(AND(H457&lt;&gt;0,H457&lt;EMI),0,IF(G457="","",IF(K456&lt;=0,0,IF(OR(G457='New EMI Calculator'!$H$9,G457='New EMI Calculator'!$H$9+1,G457='New EMI Calculator'!$H$9+2,G457='New EMI Calculator'!$H$9+3,G457='New EMI Calculator'!$H$9+4,G457='New EMI Calculator'!$H$9+5),K456+J457,K456-J457))))</f>
        <v/>
      </c>
      <c r="L457" s="23"/>
    </row>
    <row r="458" spans="6:12" ht="15.75">
      <c r="F458" s="23"/>
      <c r="G458" s="8" t="str">
        <f t="shared" si="15"/>
        <v/>
      </c>
      <c r="H458" s="9">
        <f>IF(G458="",0,IF(K457&lt;EMI,K457,IF(G458="",NA(),IF(OR(G458='New EMI Calculator'!$H$9,G458='New EMI Calculator'!$H$9+1,G458='New EMI Calculator'!$H$9+2,G458='New EMI Calculator'!$H$9+3,G458='New EMI Calculator'!$H$9+4,G458='New EMI Calculator'!$H$9+5),0,EMI))))</f>
        <v>0</v>
      </c>
      <c r="I458" s="9" t="str">
        <f t="shared" si="14"/>
        <v/>
      </c>
      <c r="J458" s="9" t="str">
        <f>IF(G458="","",IF(OR(G458='New EMI Calculator'!$H$9,G458='New EMI Calculator'!$H$9+1,G458='New EMI Calculator'!$H$9+2,G458='New EMI Calculator'!$H$9+3,G458='New EMI Calculator'!$H$9+4,G458='New EMI Calculator'!$H$9+5),I458,H458-I458))</f>
        <v/>
      </c>
      <c r="K458" s="9" t="str">
        <f>IF(AND(H458&lt;&gt;0,H458&lt;EMI),0,IF(G458="","",IF(K457&lt;=0,0,IF(OR(G458='New EMI Calculator'!$H$9,G458='New EMI Calculator'!$H$9+1,G458='New EMI Calculator'!$H$9+2,G458='New EMI Calculator'!$H$9+3,G458='New EMI Calculator'!$H$9+4,G458='New EMI Calculator'!$H$9+5),K457+J458,K457-J458))))</f>
        <v/>
      </c>
      <c r="L458" s="23"/>
    </row>
    <row r="459" spans="6:12" ht="15.75">
      <c r="F459" s="23"/>
      <c r="G459" s="8" t="str">
        <f t="shared" si="15"/>
        <v/>
      </c>
      <c r="H459" s="9">
        <f>IF(G459="",0,IF(K458&lt;EMI,K458,IF(G459="",NA(),IF(OR(G459='New EMI Calculator'!$H$9,G459='New EMI Calculator'!$H$9+1,G459='New EMI Calculator'!$H$9+2,G459='New EMI Calculator'!$H$9+3,G459='New EMI Calculator'!$H$9+4,G459='New EMI Calculator'!$H$9+5),0,EMI))))</f>
        <v>0</v>
      </c>
      <c r="I459" s="9" t="str">
        <f t="shared" si="14"/>
        <v/>
      </c>
      <c r="J459" s="9" t="str">
        <f>IF(G459="","",IF(OR(G459='New EMI Calculator'!$H$9,G459='New EMI Calculator'!$H$9+1,G459='New EMI Calculator'!$H$9+2,G459='New EMI Calculator'!$H$9+3,G459='New EMI Calculator'!$H$9+4,G459='New EMI Calculator'!$H$9+5),I459,H459-I459))</f>
        <v/>
      </c>
      <c r="K459" s="9" t="str">
        <f>IF(AND(H459&lt;&gt;0,H459&lt;EMI),0,IF(G459="","",IF(K458&lt;=0,0,IF(OR(G459='New EMI Calculator'!$H$9,G459='New EMI Calculator'!$H$9+1,G459='New EMI Calculator'!$H$9+2,G459='New EMI Calculator'!$H$9+3,G459='New EMI Calculator'!$H$9+4,G459='New EMI Calculator'!$H$9+5),K458+J459,K458-J459))))</f>
        <v/>
      </c>
      <c r="L459" s="23"/>
    </row>
    <row r="460" spans="6:12" ht="15.75">
      <c r="F460" s="23"/>
      <c r="G460" s="8" t="str">
        <f t="shared" si="15"/>
        <v/>
      </c>
      <c r="H460" s="9">
        <f>IF(G460="",0,IF(K459&lt;EMI,K459,IF(G460="",NA(),IF(OR(G460='New EMI Calculator'!$H$9,G460='New EMI Calculator'!$H$9+1,G460='New EMI Calculator'!$H$9+2,G460='New EMI Calculator'!$H$9+3,G460='New EMI Calculator'!$H$9+4,G460='New EMI Calculator'!$H$9+5),0,EMI))))</f>
        <v>0</v>
      </c>
      <c r="I460" s="9" t="str">
        <f t="shared" si="14"/>
        <v/>
      </c>
      <c r="J460" s="9" t="str">
        <f>IF(G460="","",IF(OR(G460='New EMI Calculator'!$H$9,G460='New EMI Calculator'!$H$9+1,G460='New EMI Calculator'!$H$9+2,G460='New EMI Calculator'!$H$9+3,G460='New EMI Calculator'!$H$9+4,G460='New EMI Calculator'!$H$9+5),I460,H460-I460))</f>
        <v/>
      </c>
      <c r="K460" s="9" t="str">
        <f>IF(AND(H460&lt;&gt;0,H460&lt;EMI),0,IF(G460="","",IF(K459&lt;=0,0,IF(OR(G460='New EMI Calculator'!$H$9,G460='New EMI Calculator'!$H$9+1,G460='New EMI Calculator'!$H$9+2,G460='New EMI Calculator'!$H$9+3,G460='New EMI Calculator'!$H$9+4,G460='New EMI Calculator'!$H$9+5),K459+J460,K459-J460))))</f>
        <v/>
      </c>
      <c r="L460" s="23"/>
    </row>
    <row r="461" spans="6:12" ht="15.75">
      <c r="F461" s="23"/>
      <c r="G461" s="8" t="str">
        <f t="shared" si="15"/>
        <v/>
      </c>
      <c r="H461" s="9">
        <f>IF(G461="",0,IF(K460&lt;EMI,K460,IF(G461="",NA(),IF(OR(G461='New EMI Calculator'!$H$9,G461='New EMI Calculator'!$H$9+1,G461='New EMI Calculator'!$H$9+2,G461='New EMI Calculator'!$H$9+3,G461='New EMI Calculator'!$H$9+4,G461='New EMI Calculator'!$H$9+5),0,EMI))))</f>
        <v>0</v>
      </c>
      <c r="I461" s="9" t="str">
        <f t="shared" si="14"/>
        <v/>
      </c>
      <c r="J461" s="9" t="str">
        <f>IF(G461="","",IF(OR(G461='New EMI Calculator'!$H$9,G461='New EMI Calculator'!$H$9+1,G461='New EMI Calculator'!$H$9+2,G461='New EMI Calculator'!$H$9+3,G461='New EMI Calculator'!$H$9+4,G461='New EMI Calculator'!$H$9+5),I461,H461-I461))</f>
        <v/>
      </c>
      <c r="K461" s="9" t="str">
        <f>IF(AND(H461&lt;&gt;0,H461&lt;EMI),0,IF(G461="","",IF(K460&lt;=0,0,IF(OR(G461='New EMI Calculator'!$H$9,G461='New EMI Calculator'!$H$9+1,G461='New EMI Calculator'!$H$9+2,G461='New EMI Calculator'!$H$9+3,G461='New EMI Calculator'!$H$9+4,G461='New EMI Calculator'!$H$9+5),K460+J461,K460-J461))))</f>
        <v/>
      </c>
      <c r="L461" s="23"/>
    </row>
    <row r="462" spans="6:12" ht="15.75">
      <c r="F462" s="23"/>
      <c r="G462" s="8" t="str">
        <f t="shared" si="15"/>
        <v/>
      </c>
      <c r="H462" s="9">
        <f>IF(G462="",0,IF(K461&lt;EMI,K461,IF(G462="",NA(),IF(OR(G462='New EMI Calculator'!$H$9,G462='New EMI Calculator'!$H$9+1,G462='New EMI Calculator'!$H$9+2,G462='New EMI Calculator'!$H$9+3,G462='New EMI Calculator'!$H$9+4,G462='New EMI Calculator'!$H$9+5),0,EMI))))</f>
        <v>0</v>
      </c>
      <c r="I462" s="9" t="str">
        <f t="shared" si="14"/>
        <v/>
      </c>
      <c r="J462" s="9" t="str">
        <f>IF(G462="","",IF(OR(G462='New EMI Calculator'!$H$9,G462='New EMI Calculator'!$H$9+1,G462='New EMI Calculator'!$H$9+2,G462='New EMI Calculator'!$H$9+3,G462='New EMI Calculator'!$H$9+4,G462='New EMI Calculator'!$H$9+5),I462,H462-I462))</f>
        <v/>
      </c>
      <c r="K462" s="9" t="str">
        <f>IF(AND(H462&lt;&gt;0,H462&lt;EMI),0,IF(G462="","",IF(K461&lt;=0,0,IF(OR(G462='New EMI Calculator'!$H$9,G462='New EMI Calculator'!$H$9+1,G462='New EMI Calculator'!$H$9+2,G462='New EMI Calculator'!$H$9+3,G462='New EMI Calculator'!$H$9+4,G462='New EMI Calculator'!$H$9+5),K461+J462,K461-J462))))</f>
        <v/>
      </c>
      <c r="L462" s="23"/>
    </row>
    <row r="463" spans="6:12" ht="15.75">
      <c r="F463" s="23"/>
      <c r="G463" s="8" t="str">
        <f t="shared" si="15"/>
        <v/>
      </c>
      <c r="H463" s="9">
        <f>IF(G463="",0,IF(K462&lt;EMI,K462,IF(G463="",NA(),IF(OR(G463='New EMI Calculator'!$H$9,G463='New EMI Calculator'!$H$9+1,G463='New EMI Calculator'!$H$9+2,G463='New EMI Calculator'!$H$9+3,G463='New EMI Calculator'!$H$9+4,G463='New EMI Calculator'!$H$9+5),0,EMI))))</f>
        <v>0</v>
      </c>
      <c r="I463" s="9" t="str">
        <f t="shared" si="14"/>
        <v/>
      </c>
      <c r="J463" s="9" t="str">
        <f>IF(G463="","",IF(OR(G463='New EMI Calculator'!$H$9,G463='New EMI Calculator'!$H$9+1,G463='New EMI Calculator'!$H$9+2,G463='New EMI Calculator'!$H$9+3,G463='New EMI Calculator'!$H$9+4,G463='New EMI Calculator'!$H$9+5),I463,H463-I463))</f>
        <v/>
      </c>
      <c r="K463" s="9" t="str">
        <f>IF(AND(H463&lt;&gt;0,H463&lt;EMI),0,IF(G463="","",IF(K462&lt;=0,0,IF(OR(G463='New EMI Calculator'!$H$9,G463='New EMI Calculator'!$H$9+1,G463='New EMI Calculator'!$H$9+2,G463='New EMI Calculator'!$H$9+3,G463='New EMI Calculator'!$H$9+4,G463='New EMI Calculator'!$H$9+5),K462+J463,K462-J463))))</f>
        <v/>
      </c>
      <c r="L463" s="23"/>
    </row>
    <row r="464" spans="6:12" ht="15.75">
      <c r="F464" s="23"/>
      <c r="G464" s="8" t="str">
        <f t="shared" si="15"/>
        <v/>
      </c>
      <c r="H464" s="9">
        <f>IF(G464="",0,IF(K463&lt;EMI,K463,IF(G464="",NA(),IF(OR(G464='New EMI Calculator'!$H$9,G464='New EMI Calculator'!$H$9+1,G464='New EMI Calculator'!$H$9+2,G464='New EMI Calculator'!$H$9+3,G464='New EMI Calculator'!$H$9+4,G464='New EMI Calculator'!$H$9+5),0,EMI))))</f>
        <v>0</v>
      </c>
      <c r="I464" s="9" t="str">
        <f t="shared" si="14"/>
        <v/>
      </c>
      <c r="J464" s="9" t="str">
        <f>IF(G464="","",IF(OR(G464='New EMI Calculator'!$H$9,G464='New EMI Calculator'!$H$9+1,G464='New EMI Calculator'!$H$9+2,G464='New EMI Calculator'!$H$9+3,G464='New EMI Calculator'!$H$9+4,G464='New EMI Calculator'!$H$9+5),I464,H464-I464))</f>
        <v/>
      </c>
      <c r="K464" s="9" t="str">
        <f>IF(AND(H464&lt;&gt;0,H464&lt;EMI),0,IF(G464="","",IF(K463&lt;=0,0,IF(OR(G464='New EMI Calculator'!$H$9,G464='New EMI Calculator'!$H$9+1,G464='New EMI Calculator'!$H$9+2,G464='New EMI Calculator'!$H$9+3,G464='New EMI Calculator'!$H$9+4,G464='New EMI Calculator'!$H$9+5),K463+J464,K463-J464))))</f>
        <v/>
      </c>
      <c r="L464" s="23"/>
    </row>
    <row r="465" spans="6:12" ht="15.75">
      <c r="F465" s="23"/>
      <c r="G465" s="8" t="str">
        <f t="shared" si="15"/>
        <v/>
      </c>
      <c r="H465" s="9">
        <f>IF(G465="",0,IF(K464&lt;EMI,K464,IF(G465="",NA(),IF(OR(G465='New EMI Calculator'!$H$9,G465='New EMI Calculator'!$H$9+1,G465='New EMI Calculator'!$H$9+2,G465='New EMI Calculator'!$H$9+3,G465='New EMI Calculator'!$H$9+4,G465='New EMI Calculator'!$H$9+5),0,EMI))))</f>
        <v>0</v>
      </c>
      <c r="I465" s="9" t="str">
        <f t="shared" si="14"/>
        <v/>
      </c>
      <c r="J465" s="9" t="str">
        <f>IF(G465="","",IF(OR(G465='New EMI Calculator'!$H$9,G465='New EMI Calculator'!$H$9+1,G465='New EMI Calculator'!$H$9+2,G465='New EMI Calculator'!$H$9+3,G465='New EMI Calculator'!$H$9+4,G465='New EMI Calculator'!$H$9+5),I465,H465-I465))</f>
        <v/>
      </c>
      <c r="K465" s="9" t="str">
        <f>IF(AND(H465&lt;&gt;0,H465&lt;EMI),0,IF(G465="","",IF(K464&lt;=0,0,IF(OR(G465='New EMI Calculator'!$H$9,G465='New EMI Calculator'!$H$9+1,G465='New EMI Calculator'!$H$9+2,G465='New EMI Calculator'!$H$9+3,G465='New EMI Calculator'!$H$9+4,G465='New EMI Calculator'!$H$9+5),K464+J465,K464-J465))))</f>
        <v/>
      </c>
      <c r="L465" s="23"/>
    </row>
    <row r="466" spans="6:12" ht="15.75">
      <c r="F466" s="23"/>
      <c r="G466" s="8" t="str">
        <f t="shared" si="15"/>
        <v/>
      </c>
      <c r="H466" s="9">
        <f>IF(G466="",0,IF(K465&lt;EMI,K465,IF(G466="",NA(),IF(OR(G466='New EMI Calculator'!$H$9,G466='New EMI Calculator'!$H$9+1,G466='New EMI Calculator'!$H$9+2,G466='New EMI Calculator'!$H$9+3,G466='New EMI Calculator'!$H$9+4,G466='New EMI Calculator'!$H$9+5),0,EMI))))</f>
        <v>0</v>
      </c>
      <c r="I466" s="9" t="str">
        <f t="shared" si="14"/>
        <v/>
      </c>
      <c r="J466" s="9" t="str">
        <f>IF(G466="","",IF(OR(G466='New EMI Calculator'!$H$9,G466='New EMI Calculator'!$H$9+1,G466='New EMI Calculator'!$H$9+2,G466='New EMI Calculator'!$H$9+3,G466='New EMI Calculator'!$H$9+4,G466='New EMI Calculator'!$H$9+5),I466,H466-I466))</f>
        <v/>
      </c>
      <c r="K466" s="9" t="str">
        <f>IF(AND(H466&lt;&gt;0,H466&lt;EMI),0,IF(G466="","",IF(K465&lt;=0,0,IF(OR(G466='New EMI Calculator'!$H$9,G466='New EMI Calculator'!$H$9+1,G466='New EMI Calculator'!$H$9+2,G466='New EMI Calculator'!$H$9+3,G466='New EMI Calculator'!$H$9+4,G466='New EMI Calculator'!$H$9+5),K465+J466,K465-J466))))</f>
        <v/>
      </c>
      <c r="L466" s="23"/>
    </row>
    <row r="467" spans="6:12" ht="15.75">
      <c r="F467" s="23"/>
      <c r="G467" s="8" t="str">
        <f t="shared" si="15"/>
        <v/>
      </c>
      <c r="H467" s="9">
        <f>IF(G467="",0,IF(K466&lt;EMI,K466,IF(G467="",NA(),IF(OR(G467='New EMI Calculator'!$H$9,G467='New EMI Calculator'!$H$9+1,G467='New EMI Calculator'!$H$9+2,G467='New EMI Calculator'!$H$9+3,G467='New EMI Calculator'!$H$9+4,G467='New EMI Calculator'!$H$9+5),0,EMI))))</f>
        <v>0</v>
      </c>
      <c r="I467" s="9" t="str">
        <f t="shared" si="14"/>
        <v/>
      </c>
      <c r="J467" s="9" t="str">
        <f>IF(G467="","",IF(OR(G467='New EMI Calculator'!$H$9,G467='New EMI Calculator'!$H$9+1,G467='New EMI Calculator'!$H$9+2,G467='New EMI Calculator'!$H$9+3,G467='New EMI Calculator'!$H$9+4,G467='New EMI Calculator'!$H$9+5),I467,H467-I467))</f>
        <v/>
      </c>
      <c r="K467" s="9" t="str">
        <f>IF(AND(H467&lt;&gt;0,H467&lt;EMI),0,IF(G467="","",IF(K466&lt;=0,0,IF(OR(G467='New EMI Calculator'!$H$9,G467='New EMI Calculator'!$H$9+1,G467='New EMI Calculator'!$H$9+2,G467='New EMI Calculator'!$H$9+3,G467='New EMI Calculator'!$H$9+4,G467='New EMI Calculator'!$H$9+5),K466+J467,K466-J467))))</f>
        <v/>
      </c>
      <c r="L467" s="23"/>
    </row>
    <row r="468" spans="6:12" ht="15.75">
      <c r="F468" s="23"/>
      <c r="G468" s="8" t="str">
        <f t="shared" si="15"/>
        <v/>
      </c>
      <c r="H468" s="9">
        <f>IF(G468="",0,IF(K467&lt;EMI,K467,IF(G468="",NA(),IF(OR(G468='New EMI Calculator'!$H$9,G468='New EMI Calculator'!$H$9+1,G468='New EMI Calculator'!$H$9+2,G468='New EMI Calculator'!$H$9+3,G468='New EMI Calculator'!$H$9+4,G468='New EMI Calculator'!$H$9+5),0,EMI))))</f>
        <v>0</v>
      </c>
      <c r="I468" s="9" t="str">
        <f t="shared" si="14"/>
        <v/>
      </c>
      <c r="J468" s="9" t="str">
        <f>IF(G468="","",IF(OR(G468='New EMI Calculator'!$H$9,G468='New EMI Calculator'!$H$9+1,G468='New EMI Calculator'!$H$9+2,G468='New EMI Calculator'!$H$9+3,G468='New EMI Calculator'!$H$9+4,G468='New EMI Calculator'!$H$9+5),I468,H468-I468))</f>
        <v/>
      </c>
      <c r="K468" s="9" t="str">
        <f>IF(AND(H468&lt;&gt;0,H468&lt;EMI),0,IF(G468="","",IF(K467&lt;=0,0,IF(OR(G468='New EMI Calculator'!$H$9,G468='New EMI Calculator'!$H$9+1,G468='New EMI Calculator'!$H$9+2,G468='New EMI Calculator'!$H$9+3,G468='New EMI Calculator'!$H$9+4,G468='New EMI Calculator'!$H$9+5),K467+J468,K467-J468))))</f>
        <v/>
      </c>
      <c r="L468" s="23"/>
    </row>
    <row r="469" spans="6:12" ht="15.75">
      <c r="F469" s="23"/>
      <c r="G469" s="8" t="str">
        <f t="shared" si="15"/>
        <v/>
      </c>
      <c r="H469" s="9">
        <f>IF(G469="",0,IF(K468&lt;EMI,K468,IF(G469="",NA(),IF(OR(G469='New EMI Calculator'!$H$9,G469='New EMI Calculator'!$H$9+1,G469='New EMI Calculator'!$H$9+2,G469='New EMI Calculator'!$H$9+3,G469='New EMI Calculator'!$H$9+4,G469='New EMI Calculator'!$H$9+5),0,EMI))))</f>
        <v>0</v>
      </c>
      <c r="I469" s="9" t="str">
        <f t="shared" si="14"/>
        <v/>
      </c>
      <c r="J469" s="9" t="str">
        <f>IF(G469="","",IF(OR(G469='New EMI Calculator'!$H$9,G469='New EMI Calculator'!$H$9+1,G469='New EMI Calculator'!$H$9+2,G469='New EMI Calculator'!$H$9+3,G469='New EMI Calculator'!$H$9+4,G469='New EMI Calculator'!$H$9+5),I469,H469-I469))</f>
        <v/>
      </c>
      <c r="K469" s="9" t="str">
        <f>IF(AND(H469&lt;&gt;0,H469&lt;EMI),0,IF(G469="","",IF(K468&lt;=0,0,IF(OR(G469='New EMI Calculator'!$H$9,G469='New EMI Calculator'!$H$9+1,G469='New EMI Calculator'!$H$9+2,G469='New EMI Calculator'!$H$9+3,G469='New EMI Calculator'!$H$9+4,G469='New EMI Calculator'!$H$9+5),K468+J469,K468-J469))))</f>
        <v/>
      </c>
      <c r="L469" s="23"/>
    </row>
    <row r="470" spans="6:12" ht="15.75">
      <c r="F470" s="23"/>
      <c r="G470" s="8" t="str">
        <f t="shared" si="15"/>
        <v/>
      </c>
      <c r="H470" s="9">
        <f>IF(G470="",0,IF(K469&lt;EMI,K469,IF(G470="",NA(),IF(OR(G470='New EMI Calculator'!$H$9,G470='New EMI Calculator'!$H$9+1,G470='New EMI Calculator'!$H$9+2,G470='New EMI Calculator'!$H$9+3,G470='New EMI Calculator'!$H$9+4,G470='New EMI Calculator'!$H$9+5),0,EMI))))</f>
        <v>0</v>
      </c>
      <c r="I470" s="9" t="str">
        <f t="shared" si="14"/>
        <v/>
      </c>
      <c r="J470" s="9" t="str">
        <f>IF(G470="","",IF(OR(G470='New EMI Calculator'!$H$9,G470='New EMI Calculator'!$H$9+1,G470='New EMI Calculator'!$H$9+2,G470='New EMI Calculator'!$H$9+3,G470='New EMI Calculator'!$H$9+4,G470='New EMI Calculator'!$H$9+5),I470,H470-I470))</f>
        <v/>
      </c>
      <c r="K470" s="9" t="str">
        <f>IF(AND(H470&lt;&gt;0,H470&lt;EMI),0,IF(G470="","",IF(K469&lt;=0,0,IF(OR(G470='New EMI Calculator'!$H$9,G470='New EMI Calculator'!$H$9+1,G470='New EMI Calculator'!$H$9+2,G470='New EMI Calculator'!$H$9+3,G470='New EMI Calculator'!$H$9+4,G470='New EMI Calculator'!$H$9+5),K469+J470,K469-J470))))</f>
        <v/>
      </c>
      <c r="L470" s="23"/>
    </row>
    <row r="471" spans="6:12" ht="15.75">
      <c r="F471" s="23"/>
      <c r="G471" s="8" t="str">
        <f t="shared" si="15"/>
        <v/>
      </c>
      <c r="H471" s="9">
        <f>IF(G471="",0,IF(K470&lt;EMI,K470,IF(G471="",NA(),IF(OR(G471='New EMI Calculator'!$H$9,G471='New EMI Calculator'!$H$9+1,G471='New EMI Calculator'!$H$9+2,G471='New EMI Calculator'!$H$9+3,G471='New EMI Calculator'!$H$9+4,G471='New EMI Calculator'!$H$9+5),0,EMI))))</f>
        <v>0</v>
      </c>
      <c r="I471" s="9" t="str">
        <f t="shared" si="14"/>
        <v/>
      </c>
      <c r="J471" s="9" t="str">
        <f>IF(G471="","",IF(OR(G471='New EMI Calculator'!$H$9,G471='New EMI Calculator'!$H$9+1,G471='New EMI Calculator'!$H$9+2,G471='New EMI Calculator'!$H$9+3,G471='New EMI Calculator'!$H$9+4,G471='New EMI Calculator'!$H$9+5),I471,H471-I471))</f>
        <v/>
      </c>
      <c r="K471" s="9" t="str">
        <f>IF(AND(H471&lt;&gt;0,H471&lt;EMI),0,IF(G471="","",IF(K470&lt;=0,0,IF(OR(G471='New EMI Calculator'!$H$9,G471='New EMI Calculator'!$H$9+1,G471='New EMI Calculator'!$H$9+2,G471='New EMI Calculator'!$H$9+3,G471='New EMI Calculator'!$H$9+4,G471='New EMI Calculator'!$H$9+5),K470+J471,K470-J471))))</f>
        <v/>
      </c>
      <c r="L471" s="23"/>
    </row>
    <row r="472" spans="6:12" ht="15.75">
      <c r="F472" s="23"/>
      <c r="G472" s="8" t="str">
        <f t="shared" si="15"/>
        <v/>
      </c>
      <c r="H472" s="9">
        <f>IF(G472="",0,IF(K471&lt;EMI,K471,IF(G472="",NA(),IF(OR(G472='New EMI Calculator'!$H$9,G472='New EMI Calculator'!$H$9+1,G472='New EMI Calculator'!$H$9+2,G472='New EMI Calculator'!$H$9+3,G472='New EMI Calculator'!$H$9+4,G472='New EMI Calculator'!$H$9+5),0,EMI))))</f>
        <v>0</v>
      </c>
      <c r="I472" s="9" t="str">
        <f t="shared" si="14"/>
        <v/>
      </c>
      <c r="J472" s="9" t="str">
        <f>IF(G472="","",IF(OR(G472='New EMI Calculator'!$H$9,G472='New EMI Calculator'!$H$9+1,G472='New EMI Calculator'!$H$9+2,G472='New EMI Calculator'!$H$9+3,G472='New EMI Calculator'!$H$9+4,G472='New EMI Calculator'!$H$9+5),I472,H472-I472))</f>
        <v/>
      </c>
      <c r="K472" s="9" t="str">
        <f>IF(AND(H472&lt;&gt;0,H472&lt;EMI),0,IF(G472="","",IF(K471&lt;=0,0,IF(OR(G472='New EMI Calculator'!$H$9,G472='New EMI Calculator'!$H$9+1,G472='New EMI Calculator'!$H$9+2,G472='New EMI Calculator'!$H$9+3,G472='New EMI Calculator'!$H$9+4,G472='New EMI Calculator'!$H$9+5),K471+J472,K471-J472))))</f>
        <v/>
      </c>
      <c r="L472" s="23"/>
    </row>
    <row r="473" spans="6:12" ht="15.75">
      <c r="F473" s="23"/>
      <c r="G473" s="8" t="str">
        <f t="shared" si="15"/>
        <v/>
      </c>
      <c r="H473" s="9">
        <f>IF(G473="",0,IF(K472&lt;EMI,K472,IF(G473="",NA(),IF(OR(G473='New EMI Calculator'!$H$9,G473='New EMI Calculator'!$H$9+1,G473='New EMI Calculator'!$H$9+2,G473='New EMI Calculator'!$H$9+3,G473='New EMI Calculator'!$H$9+4,G473='New EMI Calculator'!$H$9+5),0,EMI))))</f>
        <v>0</v>
      </c>
      <c r="I473" s="9" t="str">
        <f t="shared" si="14"/>
        <v/>
      </c>
      <c r="J473" s="9" t="str">
        <f>IF(G473="","",IF(OR(G473='New EMI Calculator'!$H$9,G473='New EMI Calculator'!$H$9+1,G473='New EMI Calculator'!$H$9+2,G473='New EMI Calculator'!$H$9+3,G473='New EMI Calculator'!$H$9+4,G473='New EMI Calculator'!$H$9+5),I473,H473-I473))</f>
        <v/>
      </c>
      <c r="K473" s="9" t="str">
        <f>IF(AND(H473&lt;&gt;0,H473&lt;EMI),0,IF(G473="","",IF(K472&lt;=0,0,IF(OR(G473='New EMI Calculator'!$H$9,G473='New EMI Calculator'!$H$9+1,G473='New EMI Calculator'!$H$9+2,G473='New EMI Calculator'!$H$9+3,G473='New EMI Calculator'!$H$9+4,G473='New EMI Calculator'!$H$9+5),K472+J473,K472-J473))))</f>
        <v/>
      </c>
      <c r="L473" s="23"/>
    </row>
    <row r="474" spans="6:12" ht="15.75">
      <c r="F474" s="23"/>
      <c r="G474" s="8" t="str">
        <f t="shared" si="15"/>
        <v/>
      </c>
      <c r="H474" s="9">
        <f>IF(G474="",0,IF(K473&lt;EMI,K473,IF(G474="",NA(),IF(OR(G474='New EMI Calculator'!$H$9,G474='New EMI Calculator'!$H$9+1,G474='New EMI Calculator'!$H$9+2,G474='New EMI Calculator'!$H$9+3,G474='New EMI Calculator'!$H$9+4,G474='New EMI Calculator'!$H$9+5),0,EMI))))</f>
        <v>0</v>
      </c>
      <c r="I474" s="9" t="str">
        <f t="shared" si="14"/>
        <v/>
      </c>
      <c r="J474" s="9" t="str">
        <f>IF(G474="","",IF(OR(G474='New EMI Calculator'!$H$9,G474='New EMI Calculator'!$H$9+1,G474='New EMI Calculator'!$H$9+2,G474='New EMI Calculator'!$H$9+3,G474='New EMI Calculator'!$H$9+4,G474='New EMI Calculator'!$H$9+5),I474,H474-I474))</f>
        <v/>
      </c>
      <c r="K474" s="9" t="str">
        <f>IF(AND(H474&lt;&gt;0,H474&lt;EMI),0,IF(G474="","",IF(K473&lt;=0,0,IF(OR(G474='New EMI Calculator'!$H$9,G474='New EMI Calculator'!$H$9+1,G474='New EMI Calculator'!$H$9+2,G474='New EMI Calculator'!$H$9+3,G474='New EMI Calculator'!$H$9+4,G474='New EMI Calculator'!$H$9+5),K473+J474,K473-J474))))</f>
        <v/>
      </c>
      <c r="L474" s="23"/>
    </row>
    <row r="475" spans="6:12" ht="15.75">
      <c r="F475" s="23"/>
      <c r="G475" s="8" t="str">
        <f t="shared" si="15"/>
        <v/>
      </c>
      <c r="H475" s="9">
        <f>IF(G475="",0,IF(K474&lt;EMI,K474,IF(G475="",NA(),IF(OR(G475='New EMI Calculator'!$H$9,G475='New EMI Calculator'!$H$9+1,G475='New EMI Calculator'!$H$9+2,G475='New EMI Calculator'!$H$9+3,G475='New EMI Calculator'!$H$9+4,G475='New EMI Calculator'!$H$9+5),0,EMI))))</f>
        <v>0</v>
      </c>
      <c r="I475" s="9" t="str">
        <f t="shared" si="14"/>
        <v/>
      </c>
      <c r="J475" s="9" t="str">
        <f>IF(G475="","",IF(OR(G475='New EMI Calculator'!$H$9,G475='New EMI Calculator'!$H$9+1,G475='New EMI Calculator'!$H$9+2,G475='New EMI Calculator'!$H$9+3,G475='New EMI Calculator'!$H$9+4,G475='New EMI Calculator'!$H$9+5),I475,H475-I475))</f>
        <v/>
      </c>
      <c r="K475" s="9" t="str">
        <f>IF(AND(H475&lt;&gt;0,H475&lt;EMI),0,IF(G475="","",IF(K474&lt;=0,0,IF(OR(G475='New EMI Calculator'!$H$9,G475='New EMI Calculator'!$H$9+1,G475='New EMI Calculator'!$H$9+2,G475='New EMI Calculator'!$H$9+3,G475='New EMI Calculator'!$H$9+4,G475='New EMI Calculator'!$H$9+5),K474+J475,K474-J475))))</f>
        <v/>
      </c>
      <c r="L475" s="23"/>
    </row>
    <row r="476" spans="6:12" ht="15.75">
      <c r="F476" s="23"/>
      <c r="G476" s="8" t="str">
        <f t="shared" si="15"/>
        <v/>
      </c>
      <c r="H476" s="9">
        <f>IF(G476="",0,IF(K475&lt;EMI,K475,IF(G476="",NA(),IF(OR(G476='New EMI Calculator'!$H$9,G476='New EMI Calculator'!$H$9+1,G476='New EMI Calculator'!$H$9+2,G476='New EMI Calculator'!$H$9+3,G476='New EMI Calculator'!$H$9+4,G476='New EMI Calculator'!$H$9+5),0,EMI))))</f>
        <v>0</v>
      </c>
      <c r="I476" s="9" t="str">
        <f t="shared" si="14"/>
        <v/>
      </c>
      <c r="J476" s="9" t="str">
        <f>IF(G476="","",IF(OR(G476='New EMI Calculator'!$H$9,G476='New EMI Calculator'!$H$9+1,G476='New EMI Calculator'!$H$9+2,G476='New EMI Calculator'!$H$9+3,G476='New EMI Calculator'!$H$9+4,G476='New EMI Calculator'!$H$9+5),I476,H476-I476))</f>
        <v/>
      </c>
      <c r="K476" s="9" t="str">
        <f>IF(AND(H476&lt;&gt;0,H476&lt;EMI),0,IF(G476="","",IF(K475&lt;=0,0,IF(OR(G476='New EMI Calculator'!$H$9,G476='New EMI Calculator'!$H$9+1,G476='New EMI Calculator'!$H$9+2,G476='New EMI Calculator'!$H$9+3,G476='New EMI Calculator'!$H$9+4,G476='New EMI Calculator'!$H$9+5),K475+J476,K475-J476))))</f>
        <v/>
      </c>
      <c r="L476" s="23"/>
    </row>
    <row r="477" spans="6:12" ht="15.75">
      <c r="F477" s="23"/>
      <c r="G477" s="8" t="str">
        <f t="shared" si="15"/>
        <v/>
      </c>
      <c r="H477" s="9">
        <f>IF(G477="",0,IF(K476&lt;EMI,K476,IF(G477="",NA(),IF(OR(G477='New EMI Calculator'!$H$9,G477='New EMI Calculator'!$H$9+1,G477='New EMI Calculator'!$H$9+2,G477='New EMI Calculator'!$H$9+3,G477='New EMI Calculator'!$H$9+4,G477='New EMI Calculator'!$H$9+5),0,EMI))))</f>
        <v>0</v>
      </c>
      <c r="I477" s="9" t="str">
        <f t="shared" si="14"/>
        <v/>
      </c>
      <c r="J477" s="9" t="str">
        <f>IF(G477="","",IF(OR(G477='New EMI Calculator'!$H$9,G477='New EMI Calculator'!$H$9+1,G477='New EMI Calculator'!$H$9+2,G477='New EMI Calculator'!$H$9+3,G477='New EMI Calculator'!$H$9+4,G477='New EMI Calculator'!$H$9+5),I477,H477-I477))</f>
        <v/>
      </c>
      <c r="K477" s="9" t="str">
        <f>IF(AND(H477&lt;&gt;0,H477&lt;EMI),0,IF(G477="","",IF(K476&lt;=0,0,IF(OR(G477='New EMI Calculator'!$H$9,G477='New EMI Calculator'!$H$9+1,G477='New EMI Calculator'!$H$9+2,G477='New EMI Calculator'!$H$9+3,G477='New EMI Calculator'!$H$9+4,G477='New EMI Calculator'!$H$9+5),K476+J477,K476-J477))))</f>
        <v/>
      </c>
      <c r="L477" s="23"/>
    </row>
    <row r="478" spans="6:12" ht="15.75">
      <c r="F478" s="23"/>
      <c r="G478" s="8" t="str">
        <f t="shared" si="15"/>
        <v/>
      </c>
      <c r="H478" s="9">
        <f>IF(G478="",0,IF(K477&lt;EMI,K477,IF(G478="",NA(),IF(OR(G478='New EMI Calculator'!$H$9,G478='New EMI Calculator'!$H$9+1,G478='New EMI Calculator'!$H$9+2,G478='New EMI Calculator'!$H$9+3,G478='New EMI Calculator'!$H$9+4,G478='New EMI Calculator'!$H$9+5),0,EMI))))</f>
        <v>0</v>
      </c>
      <c r="I478" s="9" t="str">
        <f t="shared" si="14"/>
        <v/>
      </c>
      <c r="J478" s="9" t="str">
        <f>IF(G478="","",IF(OR(G478='New EMI Calculator'!$H$9,G478='New EMI Calculator'!$H$9+1,G478='New EMI Calculator'!$H$9+2,G478='New EMI Calculator'!$H$9+3,G478='New EMI Calculator'!$H$9+4,G478='New EMI Calculator'!$H$9+5),I478,H478-I478))</f>
        <v/>
      </c>
      <c r="K478" s="9" t="str">
        <f>IF(AND(H478&lt;&gt;0,H478&lt;EMI),0,IF(G478="","",IF(K477&lt;=0,0,IF(OR(G478='New EMI Calculator'!$H$9,G478='New EMI Calculator'!$H$9+1,G478='New EMI Calculator'!$H$9+2,G478='New EMI Calculator'!$H$9+3,G478='New EMI Calculator'!$H$9+4,G478='New EMI Calculator'!$H$9+5),K477+J478,K477-J478))))</f>
        <v/>
      </c>
      <c r="L478" s="23"/>
    </row>
    <row r="479" spans="6:12" ht="15.75">
      <c r="F479" s="23"/>
      <c r="G479" s="8" t="str">
        <f t="shared" si="15"/>
        <v/>
      </c>
      <c r="H479" s="9">
        <f>IF(G479="",0,IF(K478&lt;EMI,K478,IF(G479="",NA(),IF(OR(G479='New EMI Calculator'!$H$9,G479='New EMI Calculator'!$H$9+1,G479='New EMI Calculator'!$H$9+2,G479='New EMI Calculator'!$H$9+3,G479='New EMI Calculator'!$H$9+4,G479='New EMI Calculator'!$H$9+5),0,EMI))))</f>
        <v>0</v>
      </c>
      <c r="I479" s="9" t="str">
        <f t="shared" si="14"/>
        <v/>
      </c>
      <c r="J479" s="9" t="str">
        <f>IF(G479="","",IF(OR(G479='New EMI Calculator'!$H$9,G479='New EMI Calculator'!$H$9+1,G479='New EMI Calculator'!$H$9+2,G479='New EMI Calculator'!$H$9+3,G479='New EMI Calculator'!$H$9+4,G479='New EMI Calculator'!$H$9+5),I479,H479-I479))</f>
        <v/>
      </c>
      <c r="K479" s="9" t="str">
        <f>IF(AND(H479&lt;&gt;0,H479&lt;EMI),0,IF(G479="","",IF(K478&lt;=0,0,IF(OR(G479='New EMI Calculator'!$H$9,G479='New EMI Calculator'!$H$9+1,G479='New EMI Calculator'!$H$9+2,G479='New EMI Calculator'!$H$9+3,G479='New EMI Calculator'!$H$9+4,G479='New EMI Calculator'!$H$9+5),K478+J479,K478-J479))))</f>
        <v/>
      </c>
      <c r="L479" s="23"/>
    </row>
    <row r="480" spans="6:12" ht="15.75">
      <c r="F480" s="23"/>
      <c r="G480" s="8" t="str">
        <f t="shared" si="15"/>
        <v/>
      </c>
      <c r="H480" s="9">
        <f>IF(G480="",0,IF(K479&lt;EMI,K479,IF(G480="",NA(),IF(OR(G480='New EMI Calculator'!$H$9,G480='New EMI Calculator'!$H$9+1,G480='New EMI Calculator'!$H$9+2,G480='New EMI Calculator'!$H$9+3,G480='New EMI Calculator'!$H$9+4,G480='New EMI Calculator'!$H$9+5),0,EMI))))</f>
        <v>0</v>
      </c>
      <c r="I480" s="9" t="str">
        <f t="shared" si="14"/>
        <v/>
      </c>
      <c r="J480" s="9" t="str">
        <f>IF(G480="","",IF(OR(G480='New EMI Calculator'!$H$9,G480='New EMI Calculator'!$H$9+1,G480='New EMI Calculator'!$H$9+2,G480='New EMI Calculator'!$H$9+3,G480='New EMI Calculator'!$H$9+4,G480='New EMI Calculator'!$H$9+5),I480,H480-I480))</f>
        <v/>
      </c>
      <c r="K480" s="9" t="str">
        <f>IF(AND(H480&lt;&gt;0,H480&lt;EMI),0,IF(G480="","",IF(K479&lt;=0,0,IF(OR(G480='New EMI Calculator'!$H$9,G480='New EMI Calculator'!$H$9+1,G480='New EMI Calculator'!$H$9+2,G480='New EMI Calculator'!$H$9+3,G480='New EMI Calculator'!$H$9+4,G480='New EMI Calculator'!$H$9+5),K479+J480,K479-J480))))</f>
        <v/>
      </c>
      <c r="L480" s="23"/>
    </row>
    <row r="481" spans="6:12" ht="15.75">
      <c r="F481" s="23"/>
      <c r="G481" s="8" t="str">
        <f t="shared" si="15"/>
        <v/>
      </c>
      <c r="H481" s="9">
        <f>IF(G481="",0,IF(K480&lt;EMI,K480,IF(G481="",NA(),IF(OR(G481='New EMI Calculator'!$H$9,G481='New EMI Calculator'!$H$9+1,G481='New EMI Calculator'!$H$9+2,G481='New EMI Calculator'!$H$9+3,G481='New EMI Calculator'!$H$9+4,G481='New EMI Calculator'!$H$9+5),0,EMI))))</f>
        <v>0</v>
      </c>
      <c r="I481" s="9" t="str">
        <f t="shared" si="14"/>
        <v/>
      </c>
      <c r="J481" s="9" t="str">
        <f>IF(G481="","",IF(OR(G481='New EMI Calculator'!$H$9,G481='New EMI Calculator'!$H$9+1,G481='New EMI Calculator'!$H$9+2,G481='New EMI Calculator'!$H$9+3,G481='New EMI Calculator'!$H$9+4,G481='New EMI Calculator'!$H$9+5),I481,H481-I481))</f>
        <v/>
      </c>
      <c r="K481" s="9" t="str">
        <f>IF(AND(H481&lt;&gt;0,H481&lt;EMI),0,IF(G481="","",IF(K480&lt;=0,0,IF(OR(G481='New EMI Calculator'!$H$9,G481='New EMI Calculator'!$H$9+1,G481='New EMI Calculator'!$H$9+2,G481='New EMI Calculator'!$H$9+3,G481='New EMI Calculator'!$H$9+4,G481='New EMI Calculator'!$H$9+5),K480+J481,K480-J481))))</f>
        <v/>
      </c>
      <c r="L481" s="23"/>
    </row>
    <row r="482" spans="6:12" ht="15.75">
      <c r="F482" s="23"/>
      <c r="G482" s="8" t="str">
        <f t="shared" si="15"/>
        <v/>
      </c>
      <c r="H482" s="9">
        <f>IF(G482="",0,IF(K481&lt;EMI,K481,IF(G482="",NA(),IF(OR(G482='New EMI Calculator'!$H$9,G482='New EMI Calculator'!$H$9+1,G482='New EMI Calculator'!$H$9+2,G482='New EMI Calculator'!$H$9+3,G482='New EMI Calculator'!$H$9+4,G482='New EMI Calculator'!$H$9+5),0,EMI))))</f>
        <v>0</v>
      </c>
      <c r="I482" s="9" t="str">
        <f t="shared" si="14"/>
        <v/>
      </c>
      <c r="J482" s="9" t="str">
        <f>IF(G482="","",IF(OR(G482='New EMI Calculator'!$H$9,G482='New EMI Calculator'!$H$9+1,G482='New EMI Calculator'!$H$9+2,G482='New EMI Calculator'!$H$9+3,G482='New EMI Calculator'!$H$9+4,G482='New EMI Calculator'!$H$9+5),I482,H482-I482))</f>
        <v/>
      </c>
      <c r="K482" s="9" t="str">
        <f>IF(AND(H482&lt;&gt;0,H482&lt;EMI),0,IF(G482="","",IF(K481&lt;=0,0,IF(OR(G482='New EMI Calculator'!$H$9,G482='New EMI Calculator'!$H$9+1,G482='New EMI Calculator'!$H$9+2,G482='New EMI Calculator'!$H$9+3,G482='New EMI Calculator'!$H$9+4,G482='New EMI Calculator'!$H$9+5),K481+J482,K481-J482))))</f>
        <v/>
      </c>
      <c r="L482" s="23"/>
    </row>
    <row r="483" spans="6:12" ht="15.75">
      <c r="F483" s="23"/>
      <c r="G483" s="8" t="str">
        <f t="shared" si="15"/>
        <v/>
      </c>
      <c r="H483" s="9">
        <f>IF(G483="",0,IF(K482&lt;EMI,K482,IF(G483="",NA(),IF(OR(G483='New EMI Calculator'!$H$9,G483='New EMI Calculator'!$H$9+1,G483='New EMI Calculator'!$H$9+2,G483='New EMI Calculator'!$H$9+3,G483='New EMI Calculator'!$H$9+4,G483='New EMI Calculator'!$H$9+5),0,EMI))))</f>
        <v>0</v>
      </c>
      <c r="I483" s="9" t="str">
        <f t="shared" si="14"/>
        <v/>
      </c>
      <c r="J483" s="9" t="str">
        <f>IF(G483="","",IF(OR(G483='New EMI Calculator'!$H$9,G483='New EMI Calculator'!$H$9+1,G483='New EMI Calculator'!$H$9+2,G483='New EMI Calculator'!$H$9+3,G483='New EMI Calculator'!$H$9+4,G483='New EMI Calculator'!$H$9+5),I483,H483-I483))</f>
        <v/>
      </c>
      <c r="K483" s="9" t="str">
        <f>IF(AND(H483&lt;&gt;0,H483&lt;EMI),0,IF(G483="","",IF(K482&lt;=0,0,IF(OR(G483='New EMI Calculator'!$H$9,G483='New EMI Calculator'!$H$9+1,G483='New EMI Calculator'!$H$9+2,G483='New EMI Calculator'!$H$9+3,G483='New EMI Calculator'!$H$9+4,G483='New EMI Calculator'!$H$9+5),K482+J483,K482-J483))))</f>
        <v/>
      </c>
      <c r="L483" s="23"/>
    </row>
    <row r="484" spans="6:12" ht="15.75">
      <c r="F484" s="23"/>
      <c r="G484" s="8" t="str">
        <f t="shared" si="15"/>
        <v/>
      </c>
      <c r="H484" s="9">
        <f>IF(G484="",0,IF(K483&lt;EMI,K483,IF(G484="",NA(),IF(OR(G484='New EMI Calculator'!$H$9,G484='New EMI Calculator'!$H$9+1,G484='New EMI Calculator'!$H$9+2,G484='New EMI Calculator'!$H$9+3,G484='New EMI Calculator'!$H$9+4,G484='New EMI Calculator'!$H$9+5),0,EMI))))</f>
        <v>0</v>
      </c>
      <c r="I484" s="9" t="str">
        <f t="shared" si="14"/>
        <v/>
      </c>
      <c r="J484" s="9" t="str">
        <f>IF(G484="","",IF(OR(G484='New EMI Calculator'!$H$9,G484='New EMI Calculator'!$H$9+1,G484='New EMI Calculator'!$H$9+2,G484='New EMI Calculator'!$H$9+3,G484='New EMI Calculator'!$H$9+4,G484='New EMI Calculator'!$H$9+5),I484,H484-I484))</f>
        <v/>
      </c>
      <c r="K484" s="9" t="str">
        <f>IF(AND(H484&lt;&gt;0,H484&lt;EMI),0,IF(G484="","",IF(K483&lt;=0,0,IF(OR(G484='New EMI Calculator'!$H$9,G484='New EMI Calculator'!$H$9+1,G484='New EMI Calculator'!$H$9+2,G484='New EMI Calculator'!$H$9+3,G484='New EMI Calculator'!$H$9+4,G484='New EMI Calculator'!$H$9+5),K483+J484,K483-J484))))</f>
        <v/>
      </c>
      <c r="L484" s="23"/>
    </row>
    <row r="485" spans="6:12" ht="15.75">
      <c r="F485" s="23"/>
      <c r="G485" s="8" t="str">
        <f t="shared" si="15"/>
        <v/>
      </c>
      <c r="H485" s="9">
        <f>IF(G485="",0,IF(K484&lt;EMI,K484,IF(G485="",NA(),IF(OR(G485='New EMI Calculator'!$H$9,G485='New EMI Calculator'!$H$9+1,G485='New EMI Calculator'!$H$9+2,G485='New EMI Calculator'!$H$9+3,G485='New EMI Calculator'!$H$9+4,G485='New EMI Calculator'!$H$9+5),0,EMI))))</f>
        <v>0</v>
      </c>
      <c r="I485" s="9" t="str">
        <f t="shared" si="14"/>
        <v/>
      </c>
      <c r="J485" s="9" t="str">
        <f>IF(G485="","",IF(OR(G485='New EMI Calculator'!$H$9,G485='New EMI Calculator'!$H$9+1,G485='New EMI Calculator'!$H$9+2,G485='New EMI Calculator'!$H$9+3,G485='New EMI Calculator'!$H$9+4,G485='New EMI Calculator'!$H$9+5),I485,H485-I485))</f>
        <v/>
      </c>
      <c r="K485" s="9" t="str">
        <f>IF(AND(H485&lt;&gt;0,H485&lt;EMI),0,IF(G485="","",IF(K484&lt;=0,0,IF(OR(G485='New EMI Calculator'!$H$9,G485='New EMI Calculator'!$H$9+1,G485='New EMI Calculator'!$H$9+2,G485='New EMI Calculator'!$H$9+3,G485='New EMI Calculator'!$H$9+4,G485='New EMI Calculator'!$H$9+5),K484+J485,K484-J485))))</f>
        <v/>
      </c>
      <c r="L485" s="23"/>
    </row>
    <row r="486" spans="6:12" ht="15.75">
      <c r="F486" s="23"/>
      <c r="G486" s="8" t="str">
        <f t="shared" si="15"/>
        <v/>
      </c>
      <c r="H486" s="9">
        <f>IF(G486="",0,IF(K485&lt;EMI,K485,IF(G486="",NA(),IF(OR(G486='New EMI Calculator'!$H$9,G486='New EMI Calculator'!$H$9+1,G486='New EMI Calculator'!$H$9+2,G486='New EMI Calculator'!$H$9+3,G486='New EMI Calculator'!$H$9+4,G486='New EMI Calculator'!$H$9+5),0,EMI))))</f>
        <v>0</v>
      </c>
      <c r="I486" s="9" t="str">
        <f t="shared" si="14"/>
        <v/>
      </c>
      <c r="J486" s="9" t="str">
        <f>IF(G486="","",IF(OR(G486='New EMI Calculator'!$H$9,G486='New EMI Calculator'!$H$9+1,G486='New EMI Calculator'!$H$9+2,G486='New EMI Calculator'!$H$9+3,G486='New EMI Calculator'!$H$9+4,G486='New EMI Calculator'!$H$9+5),I486,H486-I486))</f>
        <v/>
      </c>
      <c r="K486" s="9" t="str">
        <f>IF(AND(H486&lt;&gt;0,H486&lt;EMI),0,IF(G486="","",IF(K485&lt;=0,0,IF(OR(G486='New EMI Calculator'!$H$9,G486='New EMI Calculator'!$H$9+1,G486='New EMI Calculator'!$H$9+2,G486='New EMI Calculator'!$H$9+3,G486='New EMI Calculator'!$H$9+4,G486='New EMI Calculator'!$H$9+5),K485+J486,K485-J486))))</f>
        <v/>
      </c>
      <c r="L486" s="23"/>
    </row>
    <row r="487" spans="6:12" ht="15.75">
      <c r="F487" s="23"/>
      <c r="G487" s="8" t="str">
        <f t="shared" si="15"/>
        <v/>
      </c>
      <c r="H487" s="9">
        <f>IF(G487="",0,IF(K486&lt;EMI,K486,IF(G487="",NA(),IF(OR(G487='New EMI Calculator'!$H$9,G487='New EMI Calculator'!$H$9+1,G487='New EMI Calculator'!$H$9+2,G487='New EMI Calculator'!$H$9+3,G487='New EMI Calculator'!$H$9+4,G487='New EMI Calculator'!$H$9+5),0,EMI))))</f>
        <v>0</v>
      </c>
      <c r="I487" s="9" t="str">
        <f t="shared" si="14"/>
        <v/>
      </c>
      <c r="J487" s="9" t="str">
        <f>IF(G487="","",IF(OR(G487='New EMI Calculator'!$H$9,G487='New EMI Calculator'!$H$9+1,G487='New EMI Calculator'!$H$9+2,G487='New EMI Calculator'!$H$9+3,G487='New EMI Calculator'!$H$9+4,G487='New EMI Calculator'!$H$9+5),I487,H487-I487))</f>
        <v/>
      </c>
      <c r="K487" s="9" t="str">
        <f>IF(AND(H487&lt;&gt;0,H487&lt;EMI),0,IF(G487="","",IF(K486&lt;=0,0,IF(OR(G487='New EMI Calculator'!$H$9,G487='New EMI Calculator'!$H$9+1,G487='New EMI Calculator'!$H$9+2,G487='New EMI Calculator'!$H$9+3,G487='New EMI Calculator'!$H$9+4,G487='New EMI Calculator'!$H$9+5),K486+J487,K486-J487))))</f>
        <v/>
      </c>
      <c r="L487" s="23"/>
    </row>
    <row r="488" spans="6:12" ht="15.75">
      <c r="F488" s="23"/>
      <c r="G488" s="8" t="str">
        <f t="shared" si="15"/>
        <v/>
      </c>
      <c r="H488" s="9">
        <f>IF(G488="",0,IF(K487&lt;EMI,K487,IF(G488="",NA(),IF(OR(G488='New EMI Calculator'!$H$9,G488='New EMI Calculator'!$H$9+1,G488='New EMI Calculator'!$H$9+2,G488='New EMI Calculator'!$H$9+3,G488='New EMI Calculator'!$H$9+4,G488='New EMI Calculator'!$H$9+5),0,EMI))))</f>
        <v>0</v>
      </c>
      <c r="I488" s="9" t="str">
        <f t="shared" si="14"/>
        <v/>
      </c>
      <c r="J488" s="9" t="str">
        <f>IF(G488="","",IF(OR(G488='New EMI Calculator'!$H$9,G488='New EMI Calculator'!$H$9+1,G488='New EMI Calculator'!$H$9+2,G488='New EMI Calculator'!$H$9+3,G488='New EMI Calculator'!$H$9+4,G488='New EMI Calculator'!$H$9+5),I488,H488-I488))</f>
        <v/>
      </c>
      <c r="K488" s="9" t="str">
        <f>IF(AND(H488&lt;&gt;0,H488&lt;EMI),0,IF(G488="","",IF(K487&lt;=0,0,IF(OR(G488='New EMI Calculator'!$H$9,G488='New EMI Calculator'!$H$9+1,G488='New EMI Calculator'!$H$9+2,G488='New EMI Calculator'!$H$9+3,G488='New EMI Calculator'!$H$9+4,G488='New EMI Calculator'!$H$9+5),K487+J488,K487-J488))))</f>
        <v/>
      </c>
      <c r="L488" s="23"/>
    </row>
    <row r="489" spans="6:12" ht="15.75">
      <c r="F489" s="23"/>
      <c r="G489" s="8" t="str">
        <f t="shared" si="15"/>
        <v/>
      </c>
      <c r="H489" s="9">
        <f>IF(G489="",0,IF(K488&lt;EMI,K488,IF(G489="",NA(),IF(OR(G489='New EMI Calculator'!$H$9,G489='New EMI Calculator'!$H$9+1,G489='New EMI Calculator'!$H$9+2,G489='New EMI Calculator'!$H$9+3,G489='New EMI Calculator'!$H$9+4,G489='New EMI Calculator'!$H$9+5),0,EMI))))</f>
        <v>0</v>
      </c>
      <c r="I489" s="9" t="str">
        <f t="shared" si="14"/>
        <v/>
      </c>
      <c r="J489" s="9" t="str">
        <f>IF(G489="","",IF(OR(G489='New EMI Calculator'!$H$9,G489='New EMI Calculator'!$H$9+1,G489='New EMI Calculator'!$H$9+2,G489='New EMI Calculator'!$H$9+3,G489='New EMI Calculator'!$H$9+4,G489='New EMI Calculator'!$H$9+5),I489,H489-I489))</f>
        <v/>
      </c>
      <c r="K489" s="9" t="str">
        <f>IF(AND(H489&lt;&gt;0,H489&lt;EMI),0,IF(G489="","",IF(K488&lt;=0,0,IF(OR(G489='New EMI Calculator'!$H$9,G489='New EMI Calculator'!$H$9+1,G489='New EMI Calculator'!$H$9+2,G489='New EMI Calculator'!$H$9+3,G489='New EMI Calculator'!$H$9+4,G489='New EMI Calculator'!$H$9+5),K488+J489,K488-J489))))</f>
        <v/>
      </c>
      <c r="L489" s="23"/>
    </row>
    <row r="490" spans="6:12" ht="15.75">
      <c r="F490" s="23"/>
      <c r="G490" s="8" t="str">
        <f t="shared" si="15"/>
        <v/>
      </c>
      <c r="H490" s="9">
        <f>IF(G490="",0,IF(K489&lt;EMI,K489,IF(G490="",NA(),IF(OR(G490='New EMI Calculator'!$H$9,G490='New EMI Calculator'!$H$9+1,G490='New EMI Calculator'!$H$9+2,G490='New EMI Calculator'!$H$9+3,G490='New EMI Calculator'!$H$9+4,G490='New EMI Calculator'!$H$9+5),0,EMI))))</f>
        <v>0</v>
      </c>
      <c r="I490" s="9" t="str">
        <f t="shared" si="14"/>
        <v/>
      </c>
      <c r="J490" s="9" t="str">
        <f>IF(G490="","",IF(OR(G490='New EMI Calculator'!$H$9,G490='New EMI Calculator'!$H$9+1,G490='New EMI Calculator'!$H$9+2,G490='New EMI Calculator'!$H$9+3,G490='New EMI Calculator'!$H$9+4,G490='New EMI Calculator'!$H$9+5),I490,H490-I490))</f>
        <v/>
      </c>
      <c r="K490" s="9" t="str">
        <f>IF(AND(H490&lt;&gt;0,H490&lt;EMI),0,IF(G490="","",IF(K489&lt;=0,0,IF(OR(G490='New EMI Calculator'!$H$9,G490='New EMI Calculator'!$H$9+1,G490='New EMI Calculator'!$H$9+2,G490='New EMI Calculator'!$H$9+3,G490='New EMI Calculator'!$H$9+4,G490='New EMI Calculator'!$H$9+5),K489+J490,K489-J490))))</f>
        <v/>
      </c>
      <c r="L490" s="23"/>
    </row>
    <row r="491" spans="6:12" ht="15.75">
      <c r="F491" s="23"/>
      <c r="G491" s="8" t="str">
        <f t="shared" si="15"/>
        <v/>
      </c>
      <c r="H491" s="9">
        <f>IF(G491="",0,IF(K490&lt;EMI,K490,IF(G491="",NA(),IF(OR(G491='New EMI Calculator'!$H$9,G491='New EMI Calculator'!$H$9+1,G491='New EMI Calculator'!$H$9+2,G491='New EMI Calculator'!$H$9+3,G491='New EMI Calculator'!$H$9+4,G491='New EMI Calculator'!$H$9+5),0,EMI))))</f>
        <v>0</v>
      </c>
      <c r="I491" s="9" t="str">
        <f t="shared" si="14"/>
        <v/>
      </c>
      <c r="J491" s="9" t="str">
        <f>IF(G491="","",IF(OR(G491='New EMI Calculator'!$H$9,G491='New EMI Calculator'!$H$9+1,G491='New EMI Calculator'!$H$9+2,G491='New EMI Calculator'!$H$9+3,G491='New EMI Calculator'!$H$9+4,G491='New EMI Calculator'!$H$9+5),I491,H491-I491))</f>
        <v/>
      </c>
      <c r="K491" s="9" t="str">
        <f>IF(AND(H491&lt;&gt;0,H491&lt;EMI),0,IF(G491="","",IF(K490&lt;=0,0,IF(OR(G491='New EMI Calculator'!$H$9,G491='New EMI Calculator'!$H$9+1,G491='New EMI Calculator'!$H$9+2,G491='New EMI Calculator'!$H$9+3,G491='New EMI Calculator'!$H$9+4,G491='New EMI Calculator'!$H$9+5),K490+J491,K490-J491))))</f>
        <v/>
      </c>
      <c r="L491" s="23"/>
    </row>
    <row r="492" spans="6:12" ht="15.75">
      <c r="F492" s="23"/>
      <c r="G492" s="8" t="str">
        <f t="shared" si="15"/>
        <v/>
      </c>
      <c r="H492" s="9">
        <f>IF(G492="",0,IF(K491&lt;EMI,K491,IF(G492="",NA(),IF(OR(G492='New EMI Calculator'!$H$9,G492='New EMI Calculator'!$H$9+1,G492='New EMI Calculator'!$H$9+2,G492='New EMI Calculator'!$H$9+3,G492='New EMI Calculator'!$H$9+4,G492='New EMI Calculator'!$H$9+5),0,EMI))))</f>
        <v>0</v>
      </c>
      <c r="I492" s="9" t="str">
        <f t="shared" si="14"/>
        <v/>
      </c>
      <c r="J492" s="9" t="str">
        <f>IF(G492="","",IF(OR(G492='New EMI Calculator'!$H$9,G492='New EMI Calculator'!$H$9+1,G492='New EMI Calculator'!$H$9+2,G492='New EMI Calculator'!$H$9+3,G492='New EMI Calculator'!$H$9+4,G492='New EMI Calculator'!$H$9+5),I492,H492-I492))</f>
        <v/>
      </c>
      <c r="K492" s="9" t="str">
        <f>IF(AND(H492&lt;&gt;0,H492&lt;EMI),0,IF(G492="","",IF(K491&lt;=0,0,IF(OR(G492='New EMI Calculator'!$H$9,G492='New EMI Calculator'!$H$9+1,G492='New EMI Calculator'!$H$9+2,G492='New EMI Calculator'!$H$9+3,G492='New EMI Calculator'!$H$9+4,G492='New EMI Calculator'!$H$9+5),K491+J492,K491-J492))))</f>
        <v/>
      </c>
      <c r="L492" s="23"/>
    </row>
    <row r="493" spans="6:12" ht="15.75">
      <c r="F493" s="23"/>
      <c r="G493" s="8" t="str">
        <f t="shared" si="15"/>
        <v/>
      </c>
      <c r="H493" s="9">
        <f>IF(G493="",0,IF(K492&lt;EMI,K492,IF(G493="",NA(),IF(OR(G493='New EMI Calculator'!$H$9,G493='New EMI Calculator'!$H$9+1,G493='New EMI Calculator'!$H$9+2,G493='New EMI Calculator'!$H$9+3,G493='New EMI Calculator'!$H$9+4,G493='New EMI Calculator'!$H$9+5),0,EMI))))</f>
        <v>0</v>
      </c>
      <c r="I493" s="9" t="str">
        <f t="shared" si="14"/>
        <v/>
      </c>
      <c r="J493" s="9" t="str">
        <f>IF(G493="","",IF(OR(G493='New EMI Calculator'!$H$9,G493='New EMI Calculator'!$H$9+1,G493='New EMI Calculator'!$H$9+2,G493='New EMI Calculator'!$H$9+3,G493='New EMI Calculator'!$H$9+4,G493='New EMI Calculator'!$H$9+5),I493,H493-I493))</f>
        <v/>
      </c>
      <c r="K493" s="9" t="str">
        <f>IF(AND(H493&lt;&gt;0,H493&lt;EMI),0,IF(G493="","",IF(K492&lt;=0,0,IF(OR(G493='New EMI Calculator'!$H$9,G493='New EMI Calculator'!$H$9+1,G493='New EMI Calculator'!$H$9+2,G493='New EMI Calculator'!$H$9+3,G493='New EMI Calculator'!$H$9+4,G493='New EMI Calculator'!$H$9+5),K492+J493,K492-J493))))</f>
        <v/>
      </c>
      <c r="L493" s="23"/>
    </row>
    <row r="494" spans="6:12" ht="15.75">
      <c r="F494" s="23"/>
      <c r="G494" s="8" t="str">
        <f t="shared" si="15"/>
        <v/>
      </c>
      <c r="H494" s="9">
        <f>IF(G494="",0,IF(K493&lt;EMI,K493,IF(G494="",NA(),IF(OR(G494='New EMI Calculator'!$H$9,G494='New EMI Calculator'!$H$9+1,G494='New EMI Calculator'!$H$9+2,G494='New EMI Calculator'!$H$9+3,G494='New EMI Calculator'!$H$9+4,G494='New EMI Calculator'!$H$9+5),0,EMI))))</f>
        <v>0</v>
      </c>
      <c r="I494" s="9" t="str">
        <f t="shared" si="14"/>
        <v/>
      </c>
      <c r="J494" s="9" t="str">
        <f>IF(G494="","",IF(OR(G494='New EMI Calculator'!$H$9,G494='New EMI Calculator'!$H$9+1,G494='New EMI Calculator'!$H$9+2,G494='New EMI Calculator'!$H$9+3,G494='New EMI Calculator'!$H$9+4,G494='New EMI Calculator'!$H$9+5),I494,H494-I494))</f>
        <v/>
      </c>
      <c r="K494" s="9" t="str">
        <f>IF(AND(H494&lt;&gt;0,H494&lt;EMI),0,IF(G494="","",IF(K493&lt;=0,0,IF(OR(G494='New EMI Calculator'!$H$9,G494='New EMI Calculator'!$H$9+1,G494='New EMI Calculator'!$H$9+2,G494='New EMI Calculator'!$H$9+3,G494='New EMI Calculator'!$H$9+4,G494='New EMI Calculator'!$H$9+5),K493+J494,K493-J494))))</f>
        <v/>
      </c>
      <c r="L494" s="23"/>
    </row>
    <row r="495" spans="6:12" ht="15.75">
      <c r="F495" s="23"/>
      <c r="G495" s="8" t="str">
        <f t="shared" si="15"/>
        <v/>
      </c>
      <c r="H495" s="9">
        <f>IF(G495="",0,IF(K494&lt;EMI,K494,IF(G495="",NA(),IF(OR(G495='New EMI Calculator'!$H$9,G495='New EMI Calculator'!$H$9+1,G495='New EMI Calculator'!$H$9+2,G495='New EMI Calculator'!$H$9+3,G495='New EMI Calculator'!$H$9+4,G495='New EMI Calculator'!$H$9+5),0,EMI))))</f>
        <v>0</v>
      </c>
      <c r="I495" s="9" t="str">
        <f t="shared" si="14"/>
        <v/>
      </c>
      <c r="J495" s="9" t="str">
        <f>IF(G495="","",IF(OR(G495='New EMI Calculator'!$H$9,G495='New EMI Calculator'!$H$9+1,G495='New EMI Calculator'!$H$9+2,G495='New EMI Calculator'!$H$9+3,G495='New EMI Calculator'!$H$9+4,G495='New EMI Calculator'!$H$9+5),I495,H495-I495))</f>
        <v/>
      </c>
      <c r="K495" s="9" t="str">
        <f>IF(AND(H495&lt;&gt;0,H495&lt;EMI),0,IF(G495="","",IF(K494&lt;=0,0,IF(OR(G495='New EMI Calculator'!$H$9,G495='New EMI Calculator'!$H$9+1,G495='New EMI Calculator'!$H$9+2,G495='New EMI Calculator'!$H$9+3,G495='New EMI Calculator'!$H$9+4,G495='New EMI Calculator'!$H$9+5),K494+J495,K494-J495))))</f>
        <v/>
      </c>
      <c r="L495" s="23"/>
    </row>
    <row r="496" spans="6:12" ht="15.75">
      <c r="F496" s="23"/>
      <c r="G496" s="8" t="str">
        <f t="shared" si="15"/>
        <v/>
      </c>
      <c r="H496" s="9">
        <f>IF(G496="",0,IF(K495&lt;EMI,K495,IF(G496="",NA(),IF(OR(G496='New EMI Calculator'!$H$9,G496='New EMI Calculator'!$H$9+1,G496='New EMI Calculator'!$H$9+2,G496='New EMI Calculator'!$H$9+3,G496='New EMI Calculator'!$H$9+4,G496='New EMI Calculator'!$H$9+5),0,EMI))))</f>
        <v>0</v>
      </c>
      <c r="I496" s="9" t="str">
        <f t="shared" si="14"/>
        <v/>
      </c>
      <c r="J496" s="9" t="str">
        <f>IF(G496="","",IF(OR(G496='New EMI Calculator'!$H$9,G496='New EMI Calculator'!$H$9+1,G496='New EMI Calculator'!$H$9+2,G496='New EMI Calculator'!$H$9+3,G496='New EMI Calculator'!$H$9+4,G496='New EMI Calculator'!$H$9+5),I496,H496-I496))</f>
        <v/>
      </c>
      <c r="K496" s="9" t="str">
        <f>IF(AND(H496&lt;&gt;0,H496&lt;EMI),0,IF(G496="","",IF(K495&lt;=0,0,IF(OR(G496='New EMI Calculator'!$H$9,G496='New EMI Calculator'!$H$9+1,G496='New EMI Calculator'!$H$9+2,G496='New EMI Calculator'!$H$9+3,G496='New EMI Calculator'!$H$9+4,G496='New EMI Calculator'!$H$9+5),K495+J496,K495-J496))))</f>
        <v/>
      </c>
      <c r="L496" s="23"/>
    </row>
    <row r="497" spans="6:12" ht="15.75">
      <c r="F497" s="23"/>
      <c r="G497" s="8" t="str">
        <f t="shared" si="15"/>
        <v/>
      </c>
      <c r="H497" s="9">
        <f>IF(G497="",0,IF(K496&lt;EMI,K496,IF(G497="",NA(),IF(OR(G497='New EMI Calculator'!$H$9,G497='New EMI Calculator'!$H$9+1,G497='New EMI Calculator'!$H$9+2,G497='New EMI Calculator'!$H$9+3,G497='New EMI Calculator'!$H$9+4,G497='New EMI Calculator'!$H$9+5),0,EMI))))</f>
        <v>0</v>
      </c>
      <c r="I497" s="9" t="str">
        <f t="shared" si="14"/>
        <v/>
      </c>
      <c r="J497" s="9" t="str">
        <f>IF(G497="","",IF(OR(G497='New EMI Calculator'!$H$9,G497='New EMI Calculator'!$H$9+1,G497='New EMI Calculator'!$H$9+2,G497='New EMI Calculator'!$H$9+3,G497='New EMI Calculator'!$H$9+4,G497='New EMI Calculator'!$H$9+5),I497,H497-I497))</f>
        <v/>
      </c>
      <c r="K497" s="9" t="str">
        <f>IF(AND(H497&lt;&gt;0,H497&lt;EMI),0,IF(G497="","",IF(K496&lt;=0,0,IF(OR(G497='New EMI Calculator'!$H$9,G497='New EMI Calculator'!$H$9+1,G497='New EMI Calculator'!$H$9+2,G497='New EMI Calculator'!$H$9+3,G497='New EMI Calculator'!$H$9+4,G497='New EMI Calculator'!$H$9+5),K496+J497,K496-J497))))</f>
        <v/>
      </c>
      <c r="L497" s="23"/>
    </row>
    <row r="498" spans="6:12" ht="15.75">
      <c r="F498" s="23"/>
      <c r="G498" s="8" t="str">
        <f t="shared" si="15"/>
        <v/>
      </c>
      <c r="H498" s="9">
        <f>IF(G498="",0,IF(K497&lt;EMI,K497,IF(G498="",NA(),IF(OR(G498='New EMI Calculator'!$H$9,G498='New EMI Calculator'!$H$9+1,G498='New EMI Calculator'!$H$9+2,G498='New EMI Calculator'!$H$9+3,G498='New EMI Calculator'!$H$9+4,G498='New EMI Calculator'!$H$9+5),0,EMI))))</f>
        <v>0</v>
      </c>
      <c r="I498" s="9" t="str">
        <f t="shared" si="14"/>
        <v/>
      </c>
      <c r="J498" s="9" t="str">
        <f>IF(G498="","",IF(OR(G498='New EMI Calculator'!$H$9,G498='New EMI Calculator'!$H$9+1,G498='New EMI Calculator'!$H$9+2,G498='New EMI Calculator'!$H$9+3,G498='New EMI Calculator'!$H$9+4,G498='New EMI Calculator'!$H$9+5),I498,H498-I498))</f>
        <v/>
      </c>
      <c r="K498" s="9" t="str">
        <f>IF(AND(H498&lt;&gt;0,H498&lt;EMI),0,IF(G498="","",IF(K497&lt;=0,0,IF(OR(G498='New EMI Calculator'!$H$9,G498='New EMI Calculator'!$H$9+1,G498='New EMI Calculator'!$H$9+2,G498='New EMI Calculator'!$H$9+3,G498='New EMI Calculator'!$H$9+4,G498='New EMI Calculator'!$H$9+5),K497+J498,K497-J498))))</f>
        <v/>
      </c>
      <c r="L498" s="23"/>
    </row>
    <row r="499" spans="6:12" ht="15.75">
      <c r="F499" s="23"/>
      <c r="G499" s="8" t="str">
        <f t="shared" si="15"/>
        <v/>
      </c>
      <c r="H499" s="9">
        <f>IF(G499="",0,IF(K498&lt;EMI,K498,IF(G499="",NA(),IF(OR(G499='New EMI Calculator'!$H$9,G499='New EMI Calculator'!$H$9+1,G499='New EMI Calculator'!$H$9+2,G499='New EMI Calculator'!$H$9+3,G499='New EMI Calculator'!$H$9+4,G499='New EMI Calculator'!$H$9+5),0,EMI))))</f>
        <v>0</v>
      </c>
      <c r="I499" s="9" t="str">
        <f t="shared" si="14"/>
        <v/>
      </c>
      <c r="J499" s="9" t="str">
        <f>IF(G499="","",IF(OR(G499='New EMI Calculator'!$H$9,G499='New EMI Calculator'!$H$9+1,G499='New EMI Calculator'!$H$9+2,G499='New EMI Calculator'!$H$9+3,G499='New EMI Calculator'!$H$9+4,G499='New EMI Calculator'!$H$9+5),I499,H499-I499))</f>
        <v/>
      </c>
      <c r="K499" s="9" t="str">
        <f>IF(AND(H499&lt;&gt;0,H499&lt;EMI),0,IF(G499="","",IF(K498&lt;=0,0,IF(OR(G499='New EMI Calculator'!$H$9,G499='New EMI Calculator'!$H$9+1,G499='New EMI Calculator'!$H$9+2,G499='New EMI Calculator'!$H$9+3,G499='New EMI Calculator'!$H$9+4,G499='New EMI Calculator'!$H$9+5),K498+J499,K498-J499))))</f>
        <v/>
      </c>
      <c r="L499" s="23"/>
    </row>
    <row r="500" spans="6:12" ht="15.75">
      <c r="F500" s="23"/>
      <c r="G500" s="8" t="str">
        <f t="shared" si="15"/>
        <v/>
      </c>
      <c r="H500" s="9">
        <f>IF(G500="",0,IF(K499&lt;EMI,K499,IF(G500="",NA(),IF(OR(G500='New EMI Calculator'!$H$9,G500='New EMI Calculator'!$H$9+1,G500='New EMI Calculator'!$H$9+2,G500='New EMI Calculator'!$H$9+3,G500='New EMI Calculator'!$H$9+4,G500='New EMI Calculator'!$H$9+5),0,EMI))))</f>
        <v>0</v>
      </c>
      <c r="I500" s="9" t="str">
        <f t="shared" si="14"/>
        <v/>
      </c>
      <c r="J500" s="9" t="str">
        <f>IF(G500="","",IF(OR(G500='New EMI Calculator'!$H$9,G500='New EMI Calculator'!$H$9+1,G500='New EMI Calculator'!$H$9+2,G500='New EMI Calculator'!$H$9+3,G500='New EMI Calculator'!$H$9+4,G500='New EMI Calculator'!$H$9+5),I500,H500-I500))</f>
        <v/>
      </c>
      <c r="K500" s="9" t="str">
        <f>IF(AND(H500&lt;&gt;0,H500&lt;EMI),0,IF(G500="","",IF(K499&lt;=0,0,IF(OR(G500='New EMI Calculator'!$H$9,G500='New EMI Calculator'!$H$9+1,G500='New EMI Calculator'!$H$9+2,G500='New EMI Calculator'!$H$9+3,G500='New EMI Calculator'!$H$9+4,G500='New EMI Calculator'!$H$9+5),K499+J500,K499-J500))))</f>
        <v/>
      </c>
      <c r="L500" s="23"/>
    </row>
    <row r="501" spans="6:12" ht="15.75">
      <c r="F501" s="23"/>
      <c r="G501" s="8" t="str">
        <f t="shared" si="15"/>
        <v/>
      </c>
      <c r="H501" s="9">
        <f>IF(G501="",0,IF(K500&lt;EMI,K500,IF(G501="",NA(),IF(OR(G501='New EMI Calculator'!$H$9,G501='New EMI Calculator'!$H$9+1,G501='New EMI Calculator'!$H$9+2,G501='New EMI Calculator'!$H$9+3,G501='New EMI Calculator'!$H$9+4,G501='New EMI Calculator'!$H$9+5),0,EMI))))</f>
        <v>0</v>
      </c>
      <c r="I501" s="9" t="str">
        <f t="shared" si="14"/>
        <v/>
      </c>
      <c r="J501" s="9" t="str">
        <f>IF(G501="","",IF(OR(G501='New EMI Calculator'!$H$9,G501='New EMI Calculator'!$H$9+1,G501='New EMI Calculator'!$H$9+2,G501='New EMI Calculator'!$H$9+3,G501='New EMI Calculator'!$H$9+4,G501='New EMI Calculator'!$H$9+5),I501,H501-I501))</f>
        <v/>
      </c>
      <c r="K501" s="9" t="str">
        <f>IF(AND(H501&lt;&gt;0,H501&lt;EMI),0,IF(G501="","",IF(K500&lt;=0,0,IF(OR(G501='New EMI Calculator'!$H$9,G501='New EMI Calculator'!$H$9+1,G501='New EMI Calculator'!$H$9+2,G501='New EMI Calculator'!$H$9+3,G501='New EMI Calculator'!$H$9+4,G501='New EMI Calculator'!$H$9+5),K500+J501,K500-J501))))</f>
        <v/>
      </c>
      <c r="L501" s="23"/>
    </row>
    <row r="502" spans="6:12" ht="15.75">
      <c r="F502" s="23"/>
      <c r="G502" s="8" t="str">
        <f t="shared" si="15"/>
        <v/>
      </c>
      <c r="H502" s="9">
        <f>IF(G502="",0,IF(K501&lt;EMI,K501,IF(G502="",NA(),IF(OR(G502='New EMI Calculator'!$H$9,G502='New EMI Calculator'!$H$9+1,G502='New EMI Calculator'!$H$9+2,G502='New EMI Calculator'!$H$9+3,G502='New EMI Calculator'!$H$9+4,G502='New EMI Calculator'!$H$9+5),0,EMI))))</f>
        <v>0</v>
      </c>
      <c r="I502" s="9" t="str">
        <f t="shared" si="14"/>
        <v/>
      </c>
      <c r="J502" s="9" t="str">
        <f>IF(G502="","",IF(OR(G502='New EMI Calculator'!$H$9,G502='New EMI Calculator'!$H$9+1,G502='New EMI Calculator'!$H$9+2,G502='New EMI Calculator'!$H$9+3,G502='New EMI Calculator'!$H$9+4,G502='New EMI Calculator'!$H$9+5),I502,H502-I502))</f>
        <v/>
      </c>
      <c r="K502" s="9" t="str">
        <f>IF(AND(H502&lt;&gt;0,H502&lt;EMI),0,IF(G502="","",IF(K501&lt;=0,0,IF(OR(G502='New EMI Calculator'!$H$9,G502='New EMI Calculator'!$H$9+1,G502='New EMI Calculator'!$H$9+2,G502='New EMI Calculator'!$H$9+3,G502='New EMI Calculator'!$H$9+4,G502='New EMI Calculator'!$H$9+5),K501+J502,K501-J502))))</f>
        <v/>
      </c>
      <c r="L502" s="23"/>
    </row>
    <row r="503" spans="6:12" ht="15.75">
      <c r="F503" s="23"/>
      <c r="G503" s="8" t="str">
        <f t="shared" si="15"/>
        <v/>
      </c>
      <c r="H503" s="9">
        <f>IF(G503="",0,IF(K502&lt;EMI,K502,IF(G503="",NA(),IF(OR(G503='New EMI Calculator'!$H$9,G503='New EMI Calculator'!$H$9+1,G503='New EMI Calculator'!$H$9+2,G503='New EMI Calculator'!$H$9+3,G503='New EMI Calculator'!$H$9+4,G503='New EMI Calculator'!$H$9+5),0,EMI))))</f>
        <v>0</v>
      </c>
      <c r="I503" s="9" t="str">
        <f t="shared" si="14"/>
        <v/>
      </c>
      <c r="J503" s="9" t="str">
        <f>IF(G503="","",IF(OR(G503='New EMI Calculator'!$H$9,G503='New EMI Calculator'!$H$9+1,G503='New EMI Calculator'!$H$9+2,G503='New EMI Calculator'!$H$9+3,G503='New EMI Calculator'!$H$9+4,G503='New EMI Calculator'!$H$9+5),I503,H503-I503))</f>
        <v/>
      </c>
      <c r="K503" s="9" t="str">
        <f>IF(AND(H503&lt;&gt;0,H503&lt;EMI),0,IF(G503="","",IF(K502&lt;=0,0,IF(OR(G503='New EMI Calculator'!$H$9,G503='New EMI Calculator'!$H$9+1,G503='New EMI Calculator'!$H$9+2,G503='New EMI Calculator'!$H$9+3,G503='New EMI Calculator'!$H$9+4,G503='New EMI Calculator'!$H$9+5),K502+J503,K502-J503))))</f>
        <v/>
      </c>
      <c r="L503" s="23"/>
    </row>
    <row r="504" spans="6:12" ht="15.75">
      <c r="F504" s="23"/>
      <c r="G504" s="8" t="str">
        <f t="shared" si="15"/>
        <v/>
      </c>
      <c r="H504" s="9">
        <f>IF(G504="",0,IF(K503&lt;EMI,K503,IF(G504="",NA(),IF(OR(G504='New EMI Calculator'!$H$9,G504='New EMI Calculator'!$H$9+1,G504='New EMI Calculator'!$H$9+2,G504='New EMI Calculator'!$H$9+3,G504='New EMI Calculator'!$H$9+4,G504='New EMI Calculator'!$H$9+5),0,EMI))))</f>
        <v>0</v>
      </c>
      <c r="I504" s="9" t="str">
        <f t="shared" si="14"/>
        <v/>
      </c>
      <c r="J504" s="9" t="str">
        <f>IF(G504="","",IF(OR(G504='New EMI Calculator'!$H$9,G504='New EMI Calculator'!$H$9+1,G504='New EMI Calculator'!$H$9+2,G504='New EMI Calculator'!$H$9+3,G504='New EMI Calculator'!$H$9+4,G504='New EMI Calculator'!$H$9+5),I504,H504-I504))</f>
        <v/>
      </c>
      <c r="K504" s="9" t="str">
        <f>IF(AND(H504&lt;&gt;0,H504&lt;EMI),0,IF(G504="","",IF(K503&lt;=0,0,IF(OR(G504='New EMI Calculator'!$H$9,G504='New EMI Calculator'!$H$9+1,G504='New EMI Calculator'!$H$9+2,G504='New EMI Calculator'!$H$9+3,G504='New EMI Calculator'!$H$9+4,G504='New EMI Calculator'!$H$9+5),K503+J504,K503-J504))))</f>
        <v/>
      </c>
      <c r="L504" s="23"/>
    </row>
    <row r="505" spans="6:12" ht="15.75">
      <c r="F505" s="23"/>
      <c r="G505" s="8" t="str">
        <f t="shared" si="15"/>
        <v/>
      </c>
      <c r="H505" s="9">
        <f>IF(G505="",0,IF(K504&lt;EMI,K504,IF(G505="",NA(),IF(OR(G505='New EMI Calculator'!$H$9,G505='New EMI Calculator'!$H$9+1,G505='New EMI Calculator'!$H$9+2,G505='New EMI Calculator'!$H$9+3,G505='New EMI Calculator'!$H$9+4,G505='New EMI Calculator'!$H$9+5),0,EMI))))</f>
        <v>0</v>
      </c>
      <c r="I505" s="9" t="str">
        <f t="shared" si="14"/>
        <v/>
      </c>
      <c r="J505" s="9" t="str">
        <f>IF(G505="","",IF(OR(G505='New EMI Calculator'!$H$9,G505='New EMI Calculator'!$H$9+1,G505='New EMI Calculator'!$H$9+2,G505='New EMI Calculator'!$H$9+3,G505='New EMI Calculator'!$H$9+4,G505='New EMI Calculator'!$H$9+5),I505,H505-I505))</f>
        <v/>
      </c>
      <c r="K505" s="9" t="str">
        <f>IF(AND(H505&lt;&gt;0,H505&lt;EMI),0,IF(G505="","",IF(K504&lt;=0,0,IF(OR(G505='New EMI Calculator'!$H$9,G505='New EMI Calculator'!$H$9+1,G505='New EMI Calculator'!$H$9+2,G505='New EMI Calculator'!$H$9+3,G505='New EMI Calculator'!$H$9+4,G505='New EMI Calculator'!$H$9+5),K504+J505,K504-J505))))</f>
        <v/>
      </c>
      <c r="L505" s="23"/>
    </row>
    <row r="506" spans="6:12" ht="15.75">
      <c r="F506" s="23"/>
      <c r="G506" s="8" t="str">
        <f t="shared" si="15"/>
        <v/>
      </c>
      <c r="H506" s="9">
        <f>IF(G506="",0,IF(K505&lt;EMI,K505,IF(G506="",NA(),IF(OR(G506='New EMI Calculator'!$H$9,G506='New EMI Calculator'!$H$9+1,G506='New EMI Calculator'!$H$9+2,G506='New EMI Calculator'!$H$9+3,G506='New EMI Calculator'!$H$9+4,G506='New EMI Calculator'!$H$9+5),0,EMI))))</f>
        <v>0</v>
      </c>
      <c r="I506" s="9" t="str">
        <f t="shared" si="14"/>
        <v/>
      </c>
      <c r="J506" s="9" t="str">
        <f>IF(G506="","",IF(OR(G506='New EMI Calculator'!$H$9,G506='New EMI Calculator'!$H$9+1,G506='New EMI Calculator'!$H$9+2,G506='New EMI Calculator'!$H$9+3,G506='New EMI Calculator'!$H$9+4,G506='New EMI Calculator'!$H$9+5),I506,H506-I506))</f>
        <v/>
      </c>
      <c r="K506" s="9" t="str">
        <f>IF(AND(H506&lt;&gt;0,H506&lt;EMI),0,IF(G506="","",IF(K505&lt;=0,0,IF(OR(G506='New EMI Calculator'!$H$9,G506='New EMI Calculator'!$H$9+1,G506='New EMI Calculator'!$H$9+2,G506='New EMI Calculator'!$H$9+3,G506='New EMI Calculator'!$H$9+4,G506='New EMI Calculator'!$H$9+5),K505+J506,K505-J506))))</f>
        <v/>
      </c>
      <c r="L506" s="23"/>
    </row>
    <row r="507" spans="6:12" ht="15.75">
      <c r="F507" s="23"/>
      <c r="G507" s="8" t="str">
        <f t="shared" si="15"/>
        <v/>
      </c>
      <c r="H507" s="9">
        <f>IF(G507="",0,IF(K506&lt;EMI,K506,IF(G507="",NA(),IF(OR(G507='New EMI Calculator'!$H$9,G507='New EMI Calculator'!$H$9+1,G507='New EMI Calculator'!$H$9+2,G507='New EMI Calculator'!$H$9+3,G507='New EMI Calculator'!$H$9+4,G507='New EMI Calculator'!$H$9+5),0,EMI))))</f>
        <v>0</v>
      </c>
      <c r="I507" s="9" t="str">
        <f t="shared" si="14"/>
        <v/>
      </c>
      <c r="J507" s="9" t="str">
        <f>IF(G507="","",IF(OR(G507='New EMI Calculator'!$H$9,G507='New EMI Calculator'!$H$9+1,G507='New EMI Calculator'!$H$9+2,G507='New EMI Calculator'!$H$9+3,G507='New EMI Calculator'!$H$9+4,G507='New EMI Calculator'!$H$9+5),I507,H507-I507))</f>
        <v/>
      </c>
      <c r="K507" s="9" t="str">
        <f>IF(AND(H507&lt;&gt;0,H507&lt;EMI),0,IF(G507="","",IF(K506&lt;=0,0,IF(OR(G507='New EMI Calculator'!$H$9,G507='New EMI Calculator'!$H$9+1,G507='New EMI Calculator'!$H$9+2,G507='New EMI Calculator'!$H$9+3,G507='New EMI Calculator'!$H$9+4,G507='New EMI Calculator'!$H$9+5),K506+J507,K506-J507))))</f>
        <v/>
      </c>
      <c r="L507" s="23"/>
    </row>
    <row r="508" spans="6:12" ht="15.75">
      <c r="F508" s="23"/>
      <c r="G508" s="8" t="str">
        <f t="shared" si="15"/>
        <v/>
      </c>
      <c r="H508" s="9">
        <f>IF(G508="",0,IF(K507&lt;EMI,K507,IF(G508="",NA(),IF(OR(G508='New EMI Calculator'!$H$9,G508='New EMI Calculator'!$H$9+1,G508='New EMI Calculator'!$H$9+2,G508='New EMI Calculator'!$H$9+3,G508='New EMI Calculator'!$H$9+4,G508='New EMI Calculator'!$H$9+5),0,EMI))))</f>
        <v>0</v>
      </c>
      <c r="I508" s="9" t="str">
        <f t="shared" si="14"/>
        <v/>
      </c>
      <c r="J508" s="9" t="str">
        <f>IF(G508="","",IF(OR(G508='New EMI Calculator'!$H$9,G508='New EMI Calculator'!$H$9+1,G508='New EMI Calculator'!$H$9+2,G508='New EMI Calculator'!$H$9+3,G508='New EMI Calculator'!$H$9+4,G508='New EMI Calculator'!$H$9+5),I508,H508-I508))</f>
        <v/>
      </c>
      <c r="K508" s="9" t="str">
        <f>IF(AND(H508&lt;&gt;0,H508&lt;EMI),0,IF(G508="","",IF(K507&lt;=0,0,IF(OR(G508='New EMI Calculator'!$H$9,G508='New EMI Calculator'!$H$9+1,G508='New EMI Calculator'!$H$9+2,G508='New EMI Calculator'!$H$9+3,G508='New EMI Calculator'!$H$9+4,G508='New EMI Calculator'!$H$9+5),K507+J508,K507-J508))))</f>
        <v/>
      </c>
      <c r="L508" s="23"/>
    </row>
    <row r="509" spans="6:12" ht="15.75">
      <c r="F509" s="23"/>
      <c r="G509" s="8" t="str">
        <f t="shared" si="15"/>
        <v/>
      </c>
      <c r="H509" s="9">
        <f>IF(G509="",0,IF(K508&lt;EMI,K508,IF(G509="",NA(),IF(OR(G509='New EMI Calculator'!$H$9,G509='New EMI Calculator'!$H$9+1,G509='New EMI Calculator'!$H$9+2,G509='New EMI Calculator'!$H$9+3,G509='New EMI Calculator'!$H$9+4,G509='New EMI Calculator'!$H$9+5),0,EMI))))</f>
        <v>0</v>
      </c>
      <c r="I509" s="9" t="str">
        <f t="shared" si="14"/>
        <v/>
      </c>
      <c r="J509" s="9" t="str">
        <f>IF(G509="","",IF(OR(G509='New EMI Calculator'!$H$9,G509='New EMI Calculator'!$H$9+1,G509='New EMI Calculator'!$H$9+2,G509='New EMI Calculator'!$H$9+3,G509='New EMI Calculator'!$H$9+4,G509='New EMI Calculator'!$H$9+5),I509,H509-I509))</f>
        <v/>
      </c>
      <c r="K509" s="9" t="str">
        <f>IF(AND(H509&lt;&gt;0,H509&lt;EMI),0,IF(G509="","",IF(K508&lt;=0,0,IF(OR(G509='New EMI Calculator'!$H$9,G509='New EMI Calculator'!$H$9+1,G509='New EMI Calculator'!$H$9+2,G509='New EMI Calculator'!$H$9+3,G509='New EMI Calculator'!$H$9+4,G509='New EMI Calculator'!$H$9+5),K508+J509,K508-J509))))</f>
        <v/>
      </c>
      <c r="L509" s="23"/>
    </row>
    <row r="510" spans="6:12" ht="15.75">
      <c r="F510" s="23"/>
      <c r="G510" s="8" t="str">
        <f t="shared" si="15"/>
        <v/>
      </c>
      <c r="H510" s="9">
        <f>IF(G510="",0,IF(K509&lt;EMI,K509,IF(G510="",NA(),IF(OR(G510='New EMI Calculator'!$H$9,G510='New EMI Calculator'!$H$9+1,G510='New EMI Calculator'!$H$9+2,G510='New EMI Calculator'!$H$9+3,G510='New EMI Calculator'!$H$9+4,G510='New EMI Calculator'!$H$9+5),0,EMI))))</f>
        <v>0</v>
      </c>
      <c r="I510" s="9" t="str">
        <f t="shared" si="14"/>
        <v/>
      </c>
      <c r="J510" s="9" t="str">
        <f>IF(G510="","",IF(OR(G510='New EMI Calculator'!$H$9,G510='New EMI Calculator'!$H$9+1,G510='New EMI Calculator'!$H$9+2,G510='New EMI Calculator'!$H$9+3,G510='New EMI Calculator'!$H$9+4,G510='New EMI Calculator'!$H$9+5),I510,H510-I510))</f>
        <v/>
      </c>
      <c r="K510" s="9" t="str">
        <f>IF(AND(H510&lt;&gt;0,H510&lt;EMI),0,IF(G510="","",IF(K509&lt;=0,0,IF(OR(G510='New EMI Calculator'!$H$9,G510='New EMI Calculator'!$H$9+1,G510='New EMI Calculator'!$H$9+2,G510='New EMI Calculator'!$H$9+3,G510='New EMI Calculator'!$H$9+4,G510='New EMI Calculator'!$H$9+5),K509+J510,K509-J510))))</f>
        <v/>
      </c>
      <c r="L510" s="23"/>
    </row>
    <row r="511" spans="6:12" ht="15.75">
      <c r="F511" s="23"/>
      <c r="G511" s="8" t="str">
        <f t="shared" si="15"/>
        <v/>
      </c>
      <c r="H511" s="9">
        <f>IF(G511="",0,IF(K510&lt;EMI,K510,IF(G511="",NA(),IF(OR(G511='New EMI Calculator'!$H$9,G511='New EMI Calculator'!$H$9+1,G511='New EMI Calculator'!$H$9+2,G511='New EMI Calculator'!$H$9+3,G511='New EMI Calculator'!$H$9+4,G511='New EMI Calculator'!$H$9+5),0,EMI))))</f>
        <v>0</v>
      </c>
      <c r="I511" s="9" t="str">
        <f t="shared" si="14"/>
        <v/>
      </c>
      <c r="J511" s="9" t="str">
        <f>IF(G511="","",IF(OR(G511='New EMI Calculator'!$H$9,G511='New EMI Calculator'!$H$9+1,G511='New EMI Calculator'!$H$9+2,G511='New EMI Calculator'!$H$9+3,G511='New EMI Calculator'!$H$9+4,G511='New EMI Calculator'!$H$9+5),I511,H511-I511))</f>
        <v/>
      </c>
      <c r="K511" s="9" t="str">
        <f>IF(AND(H511&lt;&gt;0,H511&lt;EMI),0,IF(G511="","",IF(K510&lt;=0,0,IF(OR(G511='New EMI Calculator'!$H$9,G511='New EMI Calculator'!$H$9+1,G511='New EMI Calculator'!$H$9+2,G511='New EMI Calculator'!$H$9+3,G511='New EMI Calculator'!$H$9+4,G511='New EMI Calculator'!$H$9+5),K510+J511,K510-J511))))</f>
        <v/>
      </c>
      <c r="L511" s="23"/>
    </row>
    <row r="512" spans="6:12" ht="15.75">
      <c r="F512" s="23"/>
      <c r="G512" s="8" t="str">
        <f t="shared" si="15"/>
        <v/>
      </c>
      <c r="H512" s="9">
        <f>IF(G512="",0,IF(K511&lt;EMI,K511,IF(G512="",NA(),IF(OR(G512='New EMI Calculator'!$H$9,G512='New EMI Calculator'!$H$9+1,G512='New EMI Calculator'!$H$9+2,G512='New EMI Calculator'!$H$9+3,G512='New EMI Calculator'!$H$9+4,G512='New EMI Calculator'!$H$9+5),0,EMI))))</f>
        <v>0</v>
      </c>
      <c r="I512" s="9" t="str">
        <f t="shared" si="14"/>
        <v/>
      </c>
      <c r="J512" s="9" t="str">
        <f>IF(G512="","",IF(OR(G512='New EMI Calculator'!$H$9,G512='New EMI Calculator'!$H$9+1,G512='New EMI Calculator'!$H$9+2,G512='New EMI Calculator'!$H$9+3,G512='New EMI Calculator'!$H$9+4,G512='New EMI Calculator'!$H$9+5),I512,H512-I512))</f>
        <v/>
      </c>
      <c r="K512" s="9" t="str">
        <f>IF(AND(H512&lt;&gt;0,H512&lt;EMI),0,IF(G512="","",IF(K511&lt;=0,0,IF(OR(G512='New EMI Calculator'!$H$9,G512='New EMI Calculator'!$H$9+1,G512='New EMI Calculator'!$H$9+2,G512='New EMI Calculator'!$H$9+3,G512='New EMI Calculator'!$H$9+4,G512='New EMI Calculator'!$H$9+5),K511+J512,K511-J512))))</f>
        <v/>
      </c>
      <c r="L512" s="23"/>
    </row>
    <row r="513" spans="6:12" ht="15.75">
      <c r="F513" s="23"/>
      <c r="G513" s="8" t="str">
        <f t="shared" si="15"/>
        <v/>
      </c>
      <c r="H513" s="9">
        <f>IF(G513="",0,IF(K512&lt;EMI,K512,IF(G513="",NA(),IF(OR(G513='New EMI Calculator'!$H$9,G513='New EMI Calculator'!$H$9+1,G513='New EMI Calculator'!$H$9+2,G513='New EMI Calculator'!$H$9+3,G513='New EMI Calculator'!$H$9+4,G513='New EMI Calculator'!$H$9+5),0,EMI))))</f>
        <v>0</v>
      </c>
      <c r="I513" s="9" t="str">
        <f t="shared" si="14"/>
        <v/>
      </c>
      <c r="J513" s="9" t="str">
        <f>IF(G513="","",IF(OR(G513='New EMI Calculator'!$H$9,G513='New EMI Calculator'!$H$9+1,G513='New EMI Calculator'!$H$9+2,G513='New EMI Calculator'!$H$9+3,G513='New EMI Calculator'!$H$9+4,G513='New EMI Calculator'!$H$9+5),I513,H513-I513))</f>
        <v/>
      </c>
      <c r="K513" s="9" t="str">
        <f>IF(AND(H513&lt;&gt;0,H513&lt;EMI),0,IF(G513="","",IF(K512&lt;=0,0,IF(OR(G513='New EMI Calculator'!$H$9,G513='New EMI Calculator'!$H$9+1,G513='New EMI Calculator'!$H$9+2,G513='New EMI Calculator'!$H$9+3,G513='New EMI Calculator'!$H$9+4,G513='New EMI Calculator'!$H$9+5),K512+J513,K512-J513))))</f>
        <v/>
      </c>
      <c r="L513" s="23"/>
    </row>
    <row r="514" spans="6:12" ht="15.75">
      <c r="F514" s="23"/>
      <c r="G514" s="8" t="str">
        <f t="shared" si="15"/>
        <v/>
      </c>
      <c r="H514" s="9">
        <f>IF(G514="",0,IF(K513&lt;EMI,K513,IF(G514="",NA(),IF(OR(G514='New EMI Calculator'!$H$9,G514='New EMI Calculator'!$H$9+1,G514='New EMI Calculator'!$H$9+2,G514='New EMI Calculator'!$H$9+3,G514='New EMI Calculator'!$H$9+4,G514='New EMI Calculator'!$H$9+5),0,EMI))))</f>
        <v>0</v>
      </c>
      <c r="I514" s="9" t="str">
        <f t="shared" si="14"/>
        <v/>
      </c>
      <c r="J514" s="9" t="str">
        <f>IF(G514="","",IF(OR(G514='New EMI Calculator'!$H$9,G514='New EMI Calculator'!$H$9+1,G514='New EMI Calculator'!$H$9+2,G514='New EMI Calculator'!$H$9+3,G514='New EMI Calculator'!$H$9+4,G514='New EMI Calculator'!$H$9+5),I514,H514-I514))</f>
        <v/>
      </c>
      <c r="K514" s="9" t="str">
        <f>IF(AND(H514&lt;&gt;0,H514&lt;EMI),0,IF(G514="","",IF(K513&lt;=0,0,IF(OR(G514='New EMI Calculator'!$H$9,G514='New EMI Calculator'!$H$9+1,G514='New EMI Calculator'!$H$9+2,G514='New EMI Calculator'!$H$9+3,G514='New EMI Calculator'!$H$9+4,G514='New EMI Calculator'!$H$9+5),K513+J514,K513-J514))))</f>
        <v/>
      </c>
      <c r="L514" s="23"/>
    </row>
    <row r="515" spans="6:12" ht="15.75">
      <c r="F515" s="23"/>
      <c r="G515" s="8" t="str">
        <f t="shared" si="15"/>
        <v/>
      </c>
      <c r="H515" s="9">
        <f>IF(G515="",0,IF(K514&lt;EMI,K514,IF(G515="",NA(),IF(OR(G515='New EMI Calculator'!$H$9,G515='New EMI Calculator'!$H$9+1,G515='New EMI Calculator'!$H$9+2,G515='New EMI Calculator'!$H$9+3,G515='New EMI Calculator'!$H$9+4,G515='New EMI Calculator'!$H$9+5),0,EMI))))</f>
        <v>0</v>
      </c>
      <c r="I515" s="9" t="str">
        <f t="shared" si="14"/>
        <v/>
      </c>
      <c r="J515" s="9" t="str">
        <f>IF(G515="","",IF(OR(G515='New EMI Calculator'!$H$9,G515='New EMI Calculator'!$H$9+1,G515='New EMI Calculator'!$H$9+2,G515='New EMI Calculator'!$H$9+3,G515='New EMI Calculator'!$H$9+4,G515='New EMI Calculator'!$H$9+5),I515,H515-I515))</f>
        <v/>
      </c>
      <c r="K515" s="9" t="str">
        <f>IF(AND(H515&lt;&gt;0,H515&lt;EMI),0,IF(G515="","",IF(K514&lt;=0,0,IF(OR(G515='New EMI Calculator'!$H$9,G515='New EMI Calculator'!$H$9+1,G515='New EMI Calculator'!$H$9+2,G515='New EMI Calculator'!$H$9+3,G515='New EMI Calculator'!$H$9+4,G515='New EMI Calculator'!$H$9+5),K514+J515,K514-J515))))</f>
        <v/>
      </c>
      <c r="L515" s="23"/>
    </row>
    <row r="516" spans="6:12" ht="15.75">
      <c r="F516" s="23"/>
      <c r="G516" s="8" t="str">
        <f t="shared" si="15"/>
        <v/>
      </c>
      <c r="H516" s="9">
        <f>IF(G516="",0,IF(K515&lt;EMI,K515,IF(G516="",NA(),IF(OR(G516='New EMI Calculator'!$H$9,G516='New EMI Calculator'!$H$9+1,G516='New EMI Calculator'!$H$9+2,G516='New EMI Calculator'!$H$9+3,G516='New EMI Calculator'!$H$9+4,G516='New EMI Calculator'!$H$9+5),0,EMI))))</f>
        <v>0</v>
      </c>
      <c r="I516" s="9" t="str">
        <f t="shared" ref="I516:I579" si="16">IF(G516="","",IF(K515&lt;0,0,K515)*Rate/12)</f>
        <v/>
      </c>
      <c r="J516" s="9" t="str">
        <f>IF(G516="","",IF(OR(G516='New EMI Calculator'!$H$9,G516='New EMI Calculator'!$H$9+1,G516='New EMI Calculator'!$H$9+2,G516='New EMI Calculator'!$H$9+3,G516='New EMI Calculator'!$H$9+4,G516='New EMI Calculator'!$H$9+5),I516,H516-I516))</f>
        <v/>
      </c>
      <c r="K516" s="9" t="str">
        <f>IF(AND(H516&lt;&gt;0,H516&lt;EMI),0,IF(G516="","",IF(K515&lt;=0,0,IF(OR(G516='New EMI Calculator'!$H$9,G516='New EMI Calculator'!$H$9+1,G516='New EMI Calculator'!$H$9+2,G516='New EMI Calculator'!$H$9+3,G516='New EMI Calculator'!$H$9+4,G516='New EMI Calculator'!$H$9+5),K515+J516,K515-J516))))</f>
        <v/>
      </c>
      <c r="L516" s="23"/>
    </row>
    <row r="517" spans="6:12" ht="15.75">
      <c r="F517" s="23"/>
      <c r="G517" s="8" t="str">
        <f t="shared" ref="G517:G580" si="17">IF(G516="","",IF(K516=0,"",IF(K516&gt;0,G516+1,IF(G516&lt;Term*12,G516+1,""))))</f>
        <v/>
      </c>
      <c r="H517" s="9">
        <f>IF(G517="",0,IF(K516&lt;EMI,K516,IF(G517="",NA(),IF(OR(G517='New EMI Calculator'!$H$9,G517='New EMI Calculator'!$H$9+1,G517='New EMI Calculator'!$H$9+2,G517='New EMI Calculator'!$H$9+3,G517='New EMI Calculator'!$H$9+4,G517='New EMI Calculator'!$H$9+5),0,EMI))))</f>
        <v>0</v>
      </c>
      <c r="I517" s="9" t="str">
        <f t="shared" si="16"/>
        <v/>
      </c>
      <c r="J517" s="9" t="str">
        <f>IF(G517="","",IF(OR(G517='New EMI Calculator'!$H$9,G517='New EMI Calculator'!$H$9+1,G517='New EMI Calculator'!$H$9+2,G517='New EMI Calculator'!$H$9+3,G517='New EMI Calculator'!$H$9+4,G517='New EMI Calculator'!$H$9+5),I517,H517-I517))</f>
        <v/>
      </c>
      <c r="K517" s="9" t="str">
        <f>IF(AND(H517&lt;&gt;0,H517&lt;EMI),0,IF(G517="","",IF(K516&lt;=0,0,IF(OR(G517='New EMI Calculator'!$H$9,G517='New EMI Calculator'!$H$9+1,G517='New EMI Calculator'!$H$9+2,G517='New EMI Calculator'!$H$9+3,G517='New EMI Calculator'!$H$9+4,G517='New EMI Calculator'!$H$9+5),K516+J517,K516-J517))))</f>
        <v/>
      </c>
      <c r="L517" s="23"/>
    </row>
    <row r="518" spans="6:12" ht="15.75">
      <c r="F518" s="23"/>
      <c r="G518" s="8" t="str">
        <f t="shared" si="17"/>
        <v/>
      </c>
      <c r="H518" s="9">
        <f>IF(G518="",0,IF(K517&lt;EMI,K517,IF(G518="",NA(),IF(OR(G518='New EMI Calculator'!$H$9,G518='New EMI Calculator'!$H$9+1,G518='New EMI Calculator'!$H$9+2,G518='New EMI Calculator'!$H$9+3,G518='New EMI Calculator'!$H$9+4,G518='New EMI Calculator'!$H$9+5),0,EMI))))</f>
        <v>0</v>
      </c>
      <c r="I518" s="9" t="str">
        <f t="shared" si="16"/>
        <v/>
      </c>
      <c r="J518" s="9" t="str">
        <f>IF(G518="","",IF(OR(G518='New EMI Calculator'!$H$9,G518='New EMI Calculator'!$H$9+1,G518='New EMI Calculator'!$H$9+2,G518='New EMI Calculator'!$H$9+3,G518='New EMI Calculator'!$H$9+4,G518='New EMI Calculator'!$H$9+5),I518,H518-I518))</f>
        <v/>
      </c>
      <c r="K518" s="9" t="str">
        <f>IF(AND(H518&lt;&gt;0,H518&lt;EMI),0,IF(G518="","",IF(K517&lt;=0,0,IF(OR(G518='New EMI Calculator'!$H$9,G518='New EMI Calculator'!$H$9+1,G518='New EMI Calculator'!$H$9+2,G518='New EMI Calculator'!$H$9+3,G518='New EMI Calculator'!$H$9+4,G518='New EMI Calculator'!$H$9+5),K517+J518,K517-J518))))</f>
        <v/>
      </c>
      <c r="L518" s="23"/>
    </row>
    <row r="519" spans="6:12" ht="15.75">
      <c r="F519" s="23"/>
      <c r="G519" s="8" t="str">
        <f t="shared" si="17"/>
        <v/>
      </c>
      <c r="H519" s="9">
        <f>IF(G519="",0,IF(K518&lt;EMI,K518,IF(G519="",NA(),IF(OR(G519='New EMI Calculator'!$H$9,G519='New EMI Calculator'!$H$9+1,G519='New EMI Calculator'!$H$9+2,G519='New EMI Calculator'!$H$9+3,G519='New EMI Calculator'!$H$9+4,G519='New EMI Calculator'!$H$9+5),0,EMI))))</f>
        <v>0</v>
      </c>
      <c r="I519" s="9" t="str">
        <f t="shared" si="16"/>
        <v/>
      </c>
      <c r="J519" s="9" t="str">
        <f>IF(G519="","",IF(OR(G519='New EMI Calculator'!$H$9,G519='New EMI Calculator'!$H$9+1,G519='New EMI Calculator'!$H$9+2,G519='New EMI Calculator'!$H$9+3,G519='New EMI Calculator'!$H$9+4,G519='New EMI Calculator'!$H$9+5),I519,H519-I519))</f>
        <v/>
      </c>
      <c r="K519" s="9" t="str">
        <f>IF(AND(H519&lt;&gt;0,H519&lt;EMI),0,IF(G519="","",IF(K518&lt;=0,0,IF(OR(G519='New EMI Calculator'!$H$9,G519='New EMI Calculator'!$H$9+1,G519='New EMI Calculator'!$H$9+2,G519='New EMI Calculator'!$H$9+3,G519='New EMI Calculator'!$H$9+4,G519='New EMI Calculator'!$H$9+5),K518+J519,K518-J519))))</f>
        <v/>
      </c>
      <c r="L519" s="23"/>
    </row>
    <row r="520" spans="6:12" ht="15.75">
      <c r="F520" s="23"/>
      <c r="G520" s="8" t="str">
        <f t="shared" si="17"/>
        <v/>
      </c>
      <c r="H520" s="9">
        <f>IF(G520="",0,IF(K519&lt;EMI,K519,IF(G520="",NA(),IF(OR(G520='New EMI Calculator'!$H$9,G520='New EMI Calculator'!$H$9+1,G520='New EMI Calculator'!$H$9+2,G520='New EMI Calculator'!$H$9+3,G520='New EMI Calculator'!$H$9+4,G520='New EMI Calculator'!$H$9+5),0,EMI))))</f>
        <v>0</v>
      </c>
      <c r="I520" s="9" t="str">
        <f t="shared" si="16"/>
        <v/>
      </c>
      <c r="J520" s="9" t="str">
        <f>IF(G520="","",IF(OR(G520='New EMI Calculator'!$H$9,G520='New EMI Calculator'!$H$9+1,G520='New EMI Calculator'!$H$9+2,G520='New EMI Calculator'!$H$9+3,G520='New EMI Calculator'!$H$9+4,G520='New EMI Calculator'!$H$9+5),I520,H520-I520))</f>
        <v/>
      </c>
      <c r="K520" s="9" t="str">
        <f>IF(AND(H520&lt;&gt;0,H520&lt;EMI),0,IF(G520="","",IF(K519&lt;=0,0,IF(OR(G520='New EMI Calculator'!$H$9,G520='New EMI Calculator'!$H$9+1,G520='New EMI Calculator'!$H$9+2,G520='New EMI Calculator'!$H$9+3,G520='New EMI Calculator'!$H$9+4,G520='New EMI Calculator'!$H$9+5),K519+J520,K519-J520))))</f>
        <v/>
      </c>
      <c r="L520" s="23"/>
    </row>
    <row r="521" spans="6:12" ht="15.75">
      <c r="F521" s="23"/>
      <c r="G521" s="8" t="str">
        <f t="shared" si="17"/>
        <v/>
      </c>
      <c r="H521" s="9">
        <f>IF(G521="",0,IF(K520&lt;EMI,K520,IF(G521="",NA(),IF(OR(G521='New EMI Calculator'!$H$9,G521='New EMI Calculator'!$H$9+1,G521='New EMI Calculator'!$H$9+2,G521='New EMI Calculator'!$H$9+3,G521='New EMI Calculator'!$H$9+4,G521='New EMI Calculator'!$H$9+5),0,EMI))))</f>
        <v>0</v>
      </c>
      <c r="I521" s="9" t="str">
        <f t="shared" si="16"/>
        <v/>
      </c>
      <c r="J521" s="9" t="str">
        <f>IF(G521="","",IF(OR(G521='New EMI Calculator'!$H$9,G521='New EMI Calculator'!$H$9+1,G521='New EMI Calculator'!$H$9+2,G521='New EMI Calculator'!$H$9+3,G521='New EMI Calculator'!$H$9+4,G521='New EMI Calculator'!$H$9+5),I521,H521-I521))</f>
        <v/>
      </c>
      <c r="K521" s="9" t="str">
        <f>IF(AND(H521&lt;&gt;0,H521&lt;EMI),0,IF(G521="","",IF(K520&lt;=0,0,IF(OR(G521='New EMI Calculator'!$H$9,G521='New EMI Calculator'!$H$9+1,G521='New EMI Calculator'!$H$9+2,G521='New EMI Calculator'!$H$9+3,G521='New EMI Calculator'!$H$9+4,G521='New EMI Calculator'!$H$9+5),K520+J521,K520-J521))))</f>
        <v/>
      </c>
      <c r="L521" s="23"/>
    </row>
    <row r="522" spans="6:12" ht="15.75">
      <c r="F522" s="23"/>
      <c r="G522" s="8" t="str">
        <f t="shared" si="17"/>
        <v/>
      </c>
      <c r="H522" s="9">
        <f>IF(G522="",0,IF(K521&lt;EMI,K521,IF(G522="",NA(),IF(OR(G522='New EMI Calculator'!$H$9,G522='New EMI Calculator'!$H$9+1,G522='New EMI Calculator'!$H$9+2,G522='New EMI Calculator'!$H$9+3,G522='New EMI Calculator'!$H$9+4,G522='New EMI Calculator'!$H$9+5),0,EMI))))</f>
        <v>0</v>
      </c>
      <c r="I522" s="9" t="str">
        <f t="shared" si="16"/>
        <v/>
      </c>
      <c r="J522" s="9" t="str">
        <f>IF(G522="","",IF(OR(G522='New EMI Calculator'!$H$9,G522='New EMI Calculator'!$H$9+1,G522='New EMI Calculator'!$H$9+2,G522='New EMI Calculator'!$H$9+3,G522='New EMI Calculator'!$H$9+4,G522='New EMI Calculator'!$H$9+5),I522,H522-I522))</f>
        <v/>
      </c>
      <c r="K522" s="9" t="str">
        <f>IF(AND(H522&lt;&gt;0,H522&lt;EMI),0,IF(G522="","",IF(K521&lt;=0,0,IF(OR(G522='New EMI Calculator'!$H$9,G522='New EMI Calculator'!$H$9+1,G522='New EMI Calculator'!$H$9+2,G522='New EMI Calculator'!$H$9+3,G522='New EMI Calculator'!$H$9+4,G522='New EMI Calculator'!$H$9+5),K521+J522,K521-J522))))</f>
        <v/>
      </c>
      <c r="L522" s="23"/>
    </row>
    <row r="523" spans="6:12" ht="15.75">
      <c r="F523" s="23"/>
      <c r="G523" s="8" t="str">
        <f t="shared" si="17"/>
        <v/>
      </c>
      <c r="H523" s="9">
        <f>IF(G523="",0,IF(K522&lt;EMI,K522,IF(G523="",NA(),IF(OR(G523='New EMI Calculator'!$H$9,G523='New EMI Calculator'!$H$9+1,G523='New EMI Calculator'!$H$9+2,G523='New EMI Calculator'!$H$9+3,G523='New EMI Calculator'!$H$9+4,G523='New EMI Calculator'!$H$9+5),0,EMI))))</f>
        <v>0</v>
      </c>
      <c r="I523" s="9" t="str">
        <f t="shared" si="16"/>
        <v/>
      </c>
      <c r="J523" s="9" t="str">
        <f>IF(G523="","",IF(OR(G523='New EMI Calculator'!$H$9,G523='New EMI Calculator'!$H$9+1,G523='New EMI Calculator'!$H$9+2,G523='New EMI Calculator'!$H$9+3,G523='New EMI Calculator'!$H$9+4,G523='New EMI Calculator'!$H$9+5),I523,H523-I523))</f>
        <v/>
      </c>
      <c r="K523" s="9" t="str">
        <f>IF(AND(H523&lt;&gt;0,H523&lt;EMI),0,IF(G523="","",IF(K522&lt;=0,0,IF(OR(G523='New EMI Calculator'!$H$9,G523='New EMI Calculator'!$H$9+1,G523='New EMI Calculator'!$H$9+2,G523='New EMI Calculator'!$H$9+3,G523='New EMI Calculator'!$H$9+4,G523='New EMI Calculator'!$H$9+5),K522+J523,K522-J523))))</f>
        <v/>
      </c>
      <c r="L523" s="23"/>
    </row>
    <row r="524" spans="6:12" ht="15.75">
      <c r="F524" s="23"/>
      <c r="G524" s="8" t="str">
        <f t="shared" si="17"/>
        <v/>
      </c>
      <c r="H524" s="9">
        <f>IF(G524="",0,IF(K523&lt;EMI,K523,IF(G524="",NA(),IF(OR(G524='New EMI Calculator'!$H$9,G524='New EMI Calculator'!$H$9+1,G524='New EMI Calculator'!$H$9+2,G524='New EMI Calculator'!$H$9+3,G524='New EMI Calculator'!$H$9+4,G524='New EMI Calculator'!$H$9+5),0,EMI))))</f>
        <v>0</v>
      </c>
      <c r="I524" s="9" t="str">
        <f t="shared" si="16"/>
        <v/>
      </c>
      <c r="J524" s="9" t="str">
        <f>IF(G524="","",IF(OR(G524='New EMI Calculator'!$H$9,G524='New EMI Calculator'!$H$9+1,G524='New EMI Calculator'!$H$9+2,G524='New EMI Calculator'!$H$9+3,G524='New EMI Calculator'!$H$9+4,G524='New EMI Calculator'!$H$9+5),I524,H524-I524))</f>
        <v/>
      </c>
      <c r="K524" s="9" t="str">
        <f>IF(AND(H524&lt;&gt;0,H524&lt;EMI),0,IF(G524="","",IF(K523&lt;=0,0,IF(OR(G524='New EMI Calculator'!$H$9,G524='New EMI Calculator'!$H$9+1,G524='New EMI Calculator'!$H$9+2,G524='New EMI Calculator'!$H$9+3,G524='New EMI Calculator'!$H$9+4,G524='New EMI Calculator'!$H$9+5),K523+J524,K523-J524))))</f>
        <v/>
      </c>
      <c r="L524" s="23"/>
    </row>
    <row r="525" spans="6:12" ht="15.75">
      <c r="F525" s="23"/>
      <c r="G525" s="8" t="str">
        <f t="shared" si="17"/>
        <v/>
      </c>
      <c r="H525" s="9">
        <f>IF(G525="",0,IF(K524&lt;EMI,K524,IF(G525="",NA(),IF(OR(G525='New EMI Calculator'!$H$9,G525='New EMI Calculator'!$H$9+1,G525='New EMI Calculator'!$H$9+2,G525='New EMI Calculator'!$H$9+3,G525='New EMI Calculator'!$H$9+4,G525='New EMI Calculator'!$H$9+5),0,EMI))))</f>
        <v>0</v>
      </c>
      <c r="I525" s="9" t="str">
        <f t="shared" si="16"/>
        <v/>
      </c>
      <c r="J525" s="9" t="str">
        <f>IF(G525="","",IF(OR(G525='New EMI Calculator'!$H$9,G525='New EMI Calculator'!$H$9+1,G525='New EMI Calculator'!$H$9+2,G525='New EMI Calculator'!$H$9+3,G525='New EMI Calculator'!$H$9+4,G525='New EMI Calculator'!$H$9+5),I525,H525-I525))</f>
        <v/>
      </c>
      <c r="K525" s="9" t="str">
        <f>IF(AND(H525&lt;&gt;0,H525&lt;EMI),0,IF(G525="","",IF(K524&lt;=0,0,IF(OR(G525='New EMI Calculator'!$H$9,G525='New EMI Calculator'!$H$9+1,G525='New EMI Calculator'!$H$9+2,G525='New EMI Calculator'!$H$9+3,G525='New EMI Calculator'!$H$9+4,G525='New EMI Calculator'!$H$9+5),K524+J525,K524-J525))))</f>
        <v/>
      </c>
      <c r="L525" s="23"/>
    </row>
    <row r="526" spans="6:12" ht="15.75">
      <c r="F526" s="23"/>
      <c r="G526" s="8" t="str">
        <f t="shared" si="17"/>
        <v/>
      </c>
      <c r="H526" s="9">
        <f>IF(G526="",0,IF(K525&lt;EMI,K525,IF(G526="",NA(),IF(OR(G526='New EMI Calculator'!$H$9,G526='New EMI Calculator'!$H$9+1,G526='New EMI Calculator'!$H$9+2,G526='New EMI Calculator'!$H$9+3,G526='New EMI Calculator'!$H$9+4,G526='New EMI Calculator'!$H$9+5),0,EMI))))</f>
        <v>0</v>
      </c>
      <c r="I526" s="9" t="str">
        <f t="shared" si="16"/>
        <v/>
      </c>
      <c r="J526" s="9" t="str">
        <f>IF(G526="","",IF(OR(G526='New EMI Calculator'!$H$9,G526='New EMI Calculator'!$H$9+1,G526='New EMI Calculator'!$H$9+2,G526='New EMI Calculator'!$H$9+3,G526='New EMI Calculator'!$H$9+4,G526='New EMI Calculator'!$H$9+5),I526,H526-I526))</f>
        <v/>
      </c>
      <c r="K526" s="9" t="str">
        <f>IF(AND(H526&lt;&gt;0,H526&lt;EMI),0,IF(G526="","",IF(K525&lt;=0,0,IF(OR(G526='New EMI Calculator'!$H$9,G526='New EMI Calculator'!$H$9+1,G526='New EMI Calculator'!$H$9+2,G526='New EMI Calculator'!$H$9+3,G526='New EMI Calculator'!$H$9+4,G526='New EMI Calculator'!$H$9+5),K525+J526,K525-J526))))</f>
        <v/>
      </c>
      <c r="L526" s="23"/>
    </row>
    <row r="527" spans="6:12" ht="15.75">
      <c r="F527" s="23"/>
      <c r="G527" s="8" t="str">
        <f t="shared" si="17"/>
        <v/>
      </c>
      <c r="H527" s="9">
        <f>IF(G527="",0,IF(K526&lt;EMI,K526,IF(G527="",NA(),IF(OR(G527='New EMI Calculator'!$H$9,G527='New EMI Calculator'!$H$9+1,G527='New EMI Calculator'!$H$9+2,G527='New EMI Calculator'!$H$9+3,G527='New EMI Calculator'!$H$9+4,G527='New EMI Calculator'!$H$9+5),0,EMI))))</f>
        <v>0</v>
      </c>
      <c r="I527" s="9" t="str">
        <f t="shared" si="16"/>
        <v/>
      </c>
      <c r="J527" s="9" t="str">
        <f>IF(G527="","",IF(OR(G527='New EMI Calculator'!$H$9,G527='New EMI Calculator'!$H$9+1,G527='New EMI Calculator'!$H$9+2,G527='New EMI Calculator'!$H$9+3,G527='New EMI Calculator'!$H$9+4,G527='New EMI Calculator'!$H$9+5),I527,H527-I527))</f>
        <v/>
      </c>
      <c r="K527" s="9" t="str">
        <f>IF(AND(H527&lt;&gt;0,H527&lt;EMI),0,IF(G527="","",IF(K526&lt;=0,0,IF(OR(G527='New EMI Calculator'!$H$9,G527='New EMI Calculator'!$H$9+1,G527='New EMI Calculator'!$H$9+2,G527='New EMI Calculator'!$H$9+3,G527='New EMI Calculator'!$H$9+4,G527='New EMI Calculator'!$H$9+5),K526+J527,K526-J527))))</f>
        <v/>
      </c>
      <c r="L527" s="23"/>
    </row>
    <row r="528" spans="6:12" ht="15.75">
      <c r="F528" s="23"/>
      <c r="G528" s="8" t="str">
        <f t="shared" si="17"/>
        <v/>
      </c>
      <c r="H528" s="9">
        <f>IF(G528="",0,IF(K527&lt;EMI,K527,IF(G528="",NA(),IF(OR(G528='New EMI Calculator'!$H$9,G528='New EMI Calculator'!$H$9+1,G528='New EMI Calculator'!$H$9+2,G528='New EMI Calculator'!$H$9+3,G528='New EMI Calculator'!$H$9+4,G528='New EMI Calculator'!$H$9+5),0,EMI))))</f>
        <v>0</v>
      </c>
      <c r="I528" s="9" t="str">
        <f t="shared" si="16"/>
        <v/>
      </c>
      <c r="J528" s="9" t="str">
        <f>IF(G528="","",IF(OR(G528='New EMI Calculator'!$H$9,G528='New EMI Calculator'!$H$9+1,G528='New EMI Calculator'!$H$9+2,G528='New EMI Calculator'!$H$9+3,G528='New EMI Calculator'!$H$9+4,G528='New EMI Calculator'!$H$9+5),I528,H528-I528))</f>
        <v/>
      </c>
      <c r="K528" s="9" t="str">
        <f>IF(AND(H528&lt;&gt;0,H528&lt;EMI),0,IF(G528="","",IF(K527&lt;=0,0,IF(OR(G528='New EMI Calculator'!$H$9,G528='New EMI Calculator'!$H$9+1,G528='New EMI Calculator'!$H$9+2,G528='New EMI Calculator'!$H$9+3,G528='New EMI Calculator'!$H$9+4,G528='New EMI Calculator'!$H$9+5),K527+J528,K527-J528))))</f>
        <v/>
      </c>
      <c r="L528" s="23"/>
    </row>
    <row r="529" spans="6:12" ht="15.75">
      <c r="F529" s="23"/>
      <c r="G529" s="8" t="str">
        <f t="shared" si="17"/>
        <v/>
      </c>
      <c r="H529" s="9">
        <f>IF(G529="",0,IF(K528&lt;EMI,K528,IF(G529="",NA(),IF(OR(G529='New EMI Calculator'!$H$9,G529='New EMI Calculator'!$H$9+1,G529='New EMI Calculator'!$H$9+2,G529='New EMI Calculator'!$H$9+3,G529='New EMI Calculator'!$H$9+4,G529='New EMI Calculator'!$H$9+5),0,EMI))))</f>
        <v>0</v>
      </c>
      <c r="I529" s="9" t="str">
        <f t="shared" si="16"/>
        <v/>
      </c>
      <c r="J529" s="9" t="str">
        <f>IF(G529="","",IF(OR(G529='New EMI Calculator'!$H$9,G529='New EMI Calculator'!$H$9+1,G529='New EMI Calculator'!$H$9+2,G529='New EMI Calculator'!$H$9+3,G529='New EMI Calculator'!$H$9+4,G529='New EMI Calculator'!$H$9+5),I529,H529-I529))</f>
        <v/>
      </c>
      <c r="K529" s="9" t="str">
        <f>IF(AND(H529&lt;&gt;0,H529&lt;EMI),0,IF(G529="","",IF(K528&lt;=0,0,IF(OR(G529='New EMI Calculator'!$H$9,G529='New EMI Calculator'!$H$9+1,G529='New EMI Calculator'!$H$9+2,G529='New EMI Calculator'!$H$9+3,G529='New EMI Calculator'!$H$9+4,G529='New EMI Calculator'!$H$9+5),K528+J529,K528-J529))))</f>
        <v/>
      </c>
      <c r="L529" s="23"/>
    </row>
    <row r="530" spans="6:12" ht="15.75">
      <c r="F530" s="23"/>
      <c r="G530" s="8" t="str">
        <f t="shared" si="17"/>
        <v/>
      </c>
      <c r="H530" s="9">
        <f>IF(G530="",0,IF(K529&lt;EMI,K529,IF(G530="",NA(),IF(OR(G530='New EMI Calculator'!$H$9,G530='New EMI Calculator'!$H$9+1,G530='New EMI Calculator'!$H$9+2,G530='New EMI Calculator'!$H$9+3,G530='New EMI Calculator'!$H$9+4,G530='New EMI Calculator'!$H$9+5),0,EMI))))</f>
        <v>0</v>
      </c>
      <c r="I530" s="9" t="str">
        <f t="shared" si="16"/>
        <v/>
      </c>
      <c r="J530" s="9" t="str">
        <f>IF(G530="","",IF(OR(G530='New EMI Calculator'!$H$9,G530='New EMI Calculator'!$H$9+1,G530='New EMI Calculator'!$H$9+2,G530='New EMI Calculator'!$H$9+3,G530='New EMI Calculator'!$H$9+4,G530='New EMI Calculator'!$H$9+5),I530,H530-I530))</f>
        <v/>
      </c>
      <c r="K530" s="9" t="str">
        <f>IF(AND(H530&lt;&gt;0,H530&lt;EMI),0,IF(G530="","",IF(K529&lt;=0,0,IF(OR(G530='New EMI Calculator'!$H$9,G530='New EMI Calculator'!$H$9+1,G530='New EMI Calculator'!$H$9+2,G530='New EMI Calculator'!$H$9+3,G530='New EMI Calculator'!$H$9+4,G530='New EMI Calculator'!$H$9+5),K529+J530,K529-J530))))</f>
        <v/>
      </c>
      <c r="L530" s="23"/>
    </row>
    <row r="531" spans="6:12" ht="15.75">
      <c r="F531" s="23"/>
      <c r="G531" s="8" t="str">
        <f t="shared" si="17"/>
        <v/>
      </c>
      <c r="H531" s="9">
        <f>IF(G531="",0,IF(K530&lt;EMI,K530,IF(G531="",NA(),IF(OR(G531='New EMI Calculator'!$H$9,G531='New EMI Calculator'!$H$9+1,G531='New EMI Calculator'!$H$9+2,G531='New EMI Calculator'!$H$9+3,G531='New EMI Calculator'!$H$9+4,G531='New EMI Calculator'!$H$9+5),0,EMI))))</f>
        <v>0</v>
      </c>
      <c r="I531" s="9" t="str">
        <f t="shared" si="16"/>
        <v/>
      </c>
      <c r="J531" s="9" t="str">
        <f>IF(G531="","",IF(OR(G531='New EMI Calculator'!$H$9,G531='New EMI Calculator'!$H$9+1,G531='New EMI Calculator'!$H$9+2,G531='New EMI Calculator'!$H$9+3,G531='New EMI Calculator'!$H$9+4,G531='New EMI Calculator'!$H$9+5),I531,H531-I531))</f>
        <v/>
      </c>
      <c r="K531" s="9" t="str">
        <f>IF(AND(H531&lt;&gt;0,H531&lt;EMI),0,IF(G531="","",IF(K530&lt;=0,0,IF(OR(G531='New EMI Calculator'!$H$9,G531='New EMI Calculator'!$H$9+1,G531='New EMI Calculator'!$H$9+2,G531='New EMI Calculator'!$H$9+3,G531='New EMI Calculator'!$H$9+4,G531='New EMI Calculator'!$H$9+5),K530+J531,K530-J531))))</f>
        <v/>
      </c>
      <c r="L531" s="23"/>
    </row>
    <row r="532" spans="6:12" ht="15.75">
      <c r="F532" s="23"/>
      <c r="G532" s="8" t="str">
        <f t="shared" si="17"/>
        <v/>
      </c>
      <c r="H532" s="9">
        <f>IF(G532="",0,IF(K531&lt;EMI,K531,IF(G532="",NA(),IF(OR(G532='New EMI Calculator'!$H$9,G532='New EMI Calculator'!$H$9+1,G532='New EMI Calculator'!$H$9+2,G532='New EMI Calculator'!$H$9+3,G532='New EMI Calculator'!$H$9+4,G532='New EMI Calculator'!$H$9+5),0,EMI))))</f>
        <v>0</v>
      </c>
      <c r="I532" s="9" t="str">
        <f t="shared" si="16"/>
        <v/>
      </c>
      <c r="J532" s="9" t="str">
        <f>IF(G532="","",IF(OR(G532='New EMI Calculator'!$H$9,G532='New EMI Calculator'!$H$9+1,G532='New EMI Calculator'!$H$9+2,G532='New EMI Calculator'!$H$9+3,G532='New EMI Calculator'!$H$9+4,G532='New EMI Calculator'!$H$9+5),I532,H532-I532))</f>
        <v/>
      </c>
      <c r="K532" s="9" t="str">
        <f>IF(AND(H532&lt;&gt;0,H532&lt;EMI),0,IF(G532="","",IF(K531&lt;=0,0,IF(OR(G532='New EMI Calculator'!$H$9,G532='New EMI Calculator'!$H$9+1,G532='New EMI Calculator'!$H$9+2,G532='New EMI Calculator'!$H$9+3,G532='New EMI Calculator'!$H$9+4,G532='New EMI Calculator'!$H$9+5),K531+J532,K531-J532))))</f>
        <v/>
      </c>
      <c r="L532" s="23"/>
    </row>
    <row r="533" spans="6:12" ht="15.75">
      <c r="F533" s="23"/>
      <c r="G533" s="8" t="str">
        <f t="shared" si="17"/>
        <v/>
      </c>
      <c r="H533" s="9">
        <f>IF(G533="",0,IF(K532&lt;EMI,K532,IF(G533="",NA(),IF(OR(G533='New EMI Calculator'!$H$9,G533='New EMI Calculator'!$H$9+1,G533='New EMI Calculator'!$H$9+2,G533='New EMI Calculator'!$H$9+3,G533='New EMI Calculator'!$H$9+4,G533='New EMI Calculator'!$H$9+5),0,EMI))))</f>
        <v>0</v>
      </c>
      <c r="I533" s="9" t="str">
        <f t="shared" si="16"/>
        <v/>
      </c>
      <c r="J533" s="9" t="str">
        <f>IF(G533="","",IF(OR(G533='New EMI Calculator'!$H$9,G533='New EMI Calculator'!$H$9+1,G533='New EMI Calculator'!$H$9+2,G533='New EMI Calculator'!$H$9+3,G533='New EMI Calculator'!$H$9+4,G533='New EMI Calculator'!$H$9+5),I533,H533-I533))</f>
        <v/>
      </c>
      <c r="K533" s="9" t="str">
        <f>IF(AND(H533&lt;&gt;0,H533&lt;EMI),0,IF(G533="","",IF(K532&lt;=0,0,IF(OR(G533='New EMI Calculator'!$H$9,G533='New EMI Calculator'!$H$9+1,G533='New EMI Calculator'!$H$9+2,G533='New EMI Calculator'!$H$9+3,G533='New EMI Calculator'!$H$9+4,G533='New EMI Calculator'!$H$9+5),K532+J533,K532-J533))))</f>
        <v/>
      </c>
      <c r="L533" s="23"/>
    </row>
    <row r="534" spans="6:12" ht="15.75">
      <c r="F534" s="23"/>
      <c r="G534" s="8" t="str">
        <f t="shared" si="17"/>
        <v/>
      </c>
      <c r="H534" s="9">
        <f>IF(G534="",0,IF(K533&lt;EMI,K533,IF(G534="",NA(),IF(OR(G534='New EMI Calculator'!$H$9,G534='New EMI Calculator'!$H$9+1,G534='New EMI Calculator'!$H$9+2,G534='New EMI Calculator'!$H$9+3,G534='New EMI Calculator'!$H$9+4,G534='New EMI Calculator'!$H$9+5),0,EMI))))</f>
        <v>0</v>
      </c>
      <c r="I534" s="9" t="str">
        <f t="shared" si="16"/>
        <v/>
      </c>
      <c r="J534" s="9" t="str">
        <f>IF(G534="","",IF(OR(G534='New EMI Calculator'!$H$9,G534='New EMI Calculator'!$H$9+1,G534='New EMI Calculator'!$H$9+2,G534='New EMI Calculator'!$H$9+3,G534='New EMI Calculator'!$H$9+4,G534='New EMI Calculator'!$H$9+5),I534,H534-I534))</f>
        <v/>
      </c>
      <c r="K534" s="9" t="str">
        <f>IF(AND(H534&lt;&gt;0,H534&lt;EMI),0,IF(G534="","",IF(K533&lt;=0,0,IF(OR(G534='New EMI Calculator'!$H$9,G534='New EMI Calculator'!$H$9+1,G534='New EMI Calculator'!$H$9+2,G534='New EMI Calculator'!$H$9+3,G534='New EMI Calculator'!$H$9+4,G534='New EMI Calculator'!$H$9+5),K533+J534,K533-J534))))</f>
        <v/>
      </c>
      <c r="L534" s="23"/>
    </row>
    <row r="535" spans="6:12" ht="15.75">
      <c r="F535" s="23"/>
      <c r="G535" s="8" t="str">
        <f t="shared" si="17"/>
        <v/>
      </c>
      <c r="H535" s="9">
        <f>IF(G535="",0,IF(K534&lt;EMI,K534,IF(G535="",NA(),IF(OR(G535='New EMI Calculator'!$H$9,G535='New EMI Calculator'!$H$9+1,G535='New EMI Calculator'!$H$9+2,G535='New EMI Calculator'!$H$9+3,G535='New EMI Calculator'!$H$9+4,G535='New EMI Calculator'!$H$9+5),0,EMI))))</f>
        <v>0</v>
      </c>
      <c r="I535" s="9" t="str">
        <f t="shared" si="16"/>
        <v/>
      </c>
      <c r="J535" s="9" t="str">
        <f>IF(G535="","",IF(OR(G535='New EMI Calculator'!$H$9,G535='New EMI Calculator'!$H$9+1,G535='New EMI Calculator'!$H$9+2,G535='New EMI Calculator'!$H$9+3,G535='New EMI Calculator'!$H$9+4,G535='New EMI Calculator'!$H$9+5),I535,H535-I535))</f>
        <v/>
      </c>
      <c r="K535" s="9" t="str">
        <f>IF(AND(H535&lt;&gt;0,H535&lt;EMI),0,IF(G535="","",IF(K534&lt;=0,0,IF(OR(G535='New EMI Calculator'!$H$9,G535='New EMI Calculator'!$H$9+1,G535='New EMI Calculator'!$H$9+2,G535='New EMI Calculator'!$H$9+3,G535='New EMI Calculator'!$H$9+4,G535='New EMI Calculator'!$H$9+5),K534+J535,K534-J535))))</f>
        <v/>
      </c>
      <c r="L535" s="23"/>
    </row>
    <row r="536" spans="6:12" ht="15.75">
      <c r="F536" s="23"/>
      <c r="G536" s="8" t="str">
        <f t="shared" si="17"/>
        <v/>
      </c>
      <c r="H536" s="9">
        <f>IF(G536="",0,IF(K535&lt;EMI,K535,IF(G536="",NA(),IF(OR(G536='New EMI Calculator'!$H$9,G536='New EMI Calculator'!$H$9+1,G536='New EMI Calculator'!$H$9+2,G536='New EMI Calculator'!$H$9+3,G536='New EMI Calculator'!$H$9+4,G536='New EMI Calculator'!$H$9+5),0,EMI))))</f>
        <v>0</v>
      </c>
      <c r="I536" s="9" t="str">
        <f t="shared" si="16"/>
        <v/>
      </c>
      <c r="J536" s="9" t="str">
        <f>IF(G536="","",IF(OR(G536='New EMI Calculator'!$H$9,G536='New EMI Calculator'!$H$9+1,G536='New EMI Calculator'!$H$9+2,G536='New EMI Calculator'!$H$9+3,G536='New EMI Calculator'!$H$9+4,G536='New EMI Calculator'!$H$9+5),I536,H536-I536))</f>
        <v/>
      </c>
      <c r="K536" s="9" t="str">
        <f>IF(AND(H536&lt;&gt;0,H536&lt;EMI),0,IF(G536="","",IF(K535&lt;=0,0,IF(OR(G536='New EMI Calculator'!$H$9,G536='New EMI Calculator'!$H$9+1,G536='New EMI Calculator'!$H$9+2,G536='New EMI Calculator'!$H$9+3,G536='New EMI Calculator'!$H$9+4,G536='New EMI Calculator'!$H$9+5),K535+J536,K535-J536))))</f>
        <v/>
      </c>
      <c r="L536" s="23"/>
    </row>
    <row r="537" spans="6:12" ht="15.75">
      <c r="F537" s="23"/>
      <c r="G537" s="8" t="str">
        <f t="shared" si="17"/>
        <v/>
      </c>
      <c r="H537" s="9">
        <f>IF(G537="",0,IF(K536&lt;EMI,K536,IF(G537="",NA(),IF(OR(G537='New EMI Calculator'!$H$9,G537='New EMI Calculator'!$H$9+1,G537='New EMI Calculator'!$H$9+2,G537='New EMI Calculator'!$H$9+3,G537='New EMI Calculator'!$H$9+4,G537='New EMI Calculator'!$H$9+5),0,EMI))))</f>
        <v>0</v>
      </c>
      <c r="I537" s="9" t="str">
        <f t="shared" si="16"/>
        <v/>
      </c>
      <c r="J537" s="9" t="str">
        <f>IF(G537="","",IF(OR(G537='New EMI Calculator'!$H$9,G537='New EMI Calculator'!$H$9+1,G537='New EMI Calculator'!$H$9+2,G537='New EMI Calculator'!$H$9+3,G537='New EMI Calculator'!$H$9+4,G537='New EMI Calculator'!$H$9+5),I537,H537-I537))</f>
        <v/>
      </c>
      <c r="K537" s="9" t="str">
        <f>IF(AND(H537&lt;&gt;0,H537&lt;EMI),0,IF(G537="","",IF(K536&lt;=0,0,IF(OR(G537='New EMI Calculator'!$H$9,G537='New EMI Calculator'!$H$9+1,G537='New EMI Calculator'!$H$9+2,G537='New EMI Calculator'!$H$9+3,G537='New EMI Calculator'!$H$9+4,G537='New EMI Calculator'!$H$9+5),K536+J537,K536-J537))))</f>
        <v/>
      </c>
      <c r="L537" s="23"/>
    </row>
    <row r="538" spans="6:12" ht="15.75">
      <c r="F538" s="23"/>
      <c r="G538" s="8" t="str">
        <f t="shared" si="17"/>
        <v/>
      </c>
      <c r="H538" s="9">
        <f>IF(G538="",0,IF(K537&lt;EMI,K537,IF(G538="",NA(),IF(OR(G538='New EMI Calculator'!$H$9,G538='New EMI Calculator'!$H$9+1,G538='New EMI Calculator'!$H$9+2,G538='New EMI Calculator'!$H$9+3,G538='New EMI Calculator'!$H$9+4,G538='New EMI Calculator'!$H$9+5),0,EMI))))</f>
        <v>0</v>
      </c>
      <c r="I538" s="9" t="str">
        <f t="shared" si="16"/>
        <v/>
      </c>
      <c r="J538" s="9" t="str">
        <f>IF(G538="","",IF(OR(G538='New EMI Calculator'!$H$9,G538='New EMI Calculator'!$H$9+1,G538='New EMI Calculator'!$H$9+2,G538='New EMI Calculator'!$H$9+3,G538='New EMI Calculator'!$H$9+4,G538='New EMI Calculator'!$H$9+5),I538,H538-I538))</f>
        <v/>
      </c>
      <c r="K538" s="9" t="str">
        <f>IF(AND(H538&lt;&gt;0,H538&lt;EMI),0,IF(G538="","",IF(K537&lt;=0,0,IF(OR(G538='New EMI Calculator'!$H$9,G538='New EMI Calculator'!$H$9+1,G538='New EMI Calculator'!$H$9+2,G538='New EMI Calculator'!$H$9+3,G538='New EMI Calculator'!$H$9+4,G538='New EMI Calculator'!$H$9+5),K537+J538,K537-J538))))</f>
        <v/>
      </c>
      <c r="L538" s="23"/>
    </row>
    <row r="539" spans="6:12" ht="15.75">
      <c r="F539" s="23"/>
      <c r="G539" s="8" t="str">
        <f t="shared" si="17"/>
        <v/>
      </c>
      <c r="H539" s="9">
        <f>IF(G539="",0,IF(K538&lt;EMI,K538,IF(G539="",NA(),IF(OR(G539='New EMI Calculator'!$H$9,G539='New EMI Calculator'!$H$9+1,G539='New EMI Calculator'!$H$9+2,G539='New EMI Calculator'!$H$9+3,G539='New EMI Calculator'!$H$9+4,G539='New EMI Calculator'!$H$9+5),0,EMI))))</f>
        <v>0</v>
      </c>
      <c r="I539" s="9" t="str">
        <f t="shared" si="16"/>
        <v/>
      </c>
      <c r="J539" s="9" t="str">
        <f>IF(G539="","",IF(OR(G539='New EMI Calculator'!$H$9,G539='New EMI Calculator'!$H$9+1,G539='New EMI Calculator'!$H$9+2,G539='New EMI Calculator'!$H$9+3,G539='New EMI Calculator'!$H$9+4,G539='New EMI Calculator'!$H$9+5),I539,H539-I539))</f>
        <v/>
      </c>
      <c r="K539" s="9" t="str">
        <f>IF(AND(H539&lt;&gt;0,H539&lt;EMI),0,IF(G539="","",IF(K538&lt;=0,0,IF(OR(G539='New EMI Calculator'!$H$9,G539='New EMI Calculator'!$H$9+1,G539='New EMI Calculator'!$H$9+2,G539='New EMI Calculator'!$H$9+3,G539='New EMI Calculator'!$H$9+4,G539='New EMI Calculator'!$H$9+5),K538+J539,K538-J539))))</f>
        <v/>
      </c>
      <c r="L539" s="23"/>
    </row>
    <row r="540" spans="6:12" ht="15.75">
      <c r="F540" s="23"/>
      <c r="G540" s="8" t="str">
        <f t="shared" si="17"/>
        <v/>
      </c>
      <c r="H540" s="9">
        <f>IF(G540="",0,IF(K539&lt;EMI,K539,IF(G540="",NA(),IF(OR(G540='New EMI Calculator'!$H$9,G540='New EMI Calculator'!$H$9+1,G540='New EMI Calculator'!$H$9+2,G540='New EMI Calculator'!$H$9+3,G540='New EMI Calculator'!$H$9+4,G540='New EMI Calculator'!$H$9+5),0,EMI))))</f>
        <v>0</v>
      </c>
      <c r="I540" s="9" t="str">
        <f t="shared" si="16"/>
        <v/>
      </c>
      <c r="J540" s="9" t="str">
        <f>IF(G540="","",IF(OR(G540='New EMI Calculator'!$H$9,G540='New EMI Calculator'!$H$9+1,G540='New EMI Calculator'!$H$9+2,G540='New EMI Calculator'!$H$9+3,G540='New EMI Calculator'!$H$9+4,G540='New EMI Calculator'!$H$9+5),I540,H540-I540))</f>
        <v/>
      </c>
      <c r="K540" s="9" t="str">
        <f>IF(AND(H540&lt;&gt;0,H540&lt;EMI),0,IF(G540="","",IF(K539&lt;=0,0,IF(OR(G540='New EMI Calculator'!$H$9,G540='New EMI Calculator'!$H$9+1,G540='New EMI Calculator'!$H$9+2,G540='New EMI Calculator'!$H$9+3,G540='New EMI Calculator'!$H$9+4,G540='New EMI Calculator'!$H$9+5),K539+J540,K539-J540))))</f>
        <v/>
      </c>
      <c r="L540" s="23"/>
    </row>
    <row r="541" spans="6:12" ht="15.75">
      <c r="F541" s="23"/>
      <c r="G541" s="8" t="str">
        <f t="shared" si="17"/>
        <v/>
      </c>
      <c r="H541" s="9">
        <f>IF(G541="",0,IF(K540&lt;EMI,K540,IF(G541="",NA(),IF(OR(G541='New EMI Calculator'!$H$9,G541='New EMI Calculator'!$H$9+1,G541='New EMI Calculator'!$H$9+2,G541='New EMI Calculator'!$H$9+3,G541='New EMI Calculator'!$H$9+4,G541='New EMI Calculator'!$H$9+5),0,EMI))))</f>
        <v>0</v>
      </c>
      <c r="I541" s="9" t="str">
        <f t="shared" si="16"/>
        <v/>
      </c>
      <c r="J541" s="9" t="str">
        <f>IF(G541="","",IF(OR(G541='New EMI Calculator'!$H$9,G541='New EMI Calculator'!$H$9+1,G541='New EMI Calculator'!$H$9+2,G541='New EMI Calculator'!$H$9+3,G541='New EMI Calculator'!$H$9+4,G541='New EMI Calculator'!$H$9+5),I541,H541-I541))</f>
        <v/>
      </c>
      <c r="K541" s="9" t="str">
        <f>IF(AND(H541&lt;&gt;0,H541&lt;EMI),0,IF(G541="","",IF(K540&lt;=0,0,IF(OR(G541='New EMI Calculator'!$H$9,G541='New EMI Calculator'!$H$9+1,G541='New EMI Calculator'!$H$9+2,G541='New EMI Calculator'!$H$9+3,G541='New EMI Calculator'!$H$9+4,G541='New EMI Calculator'!$H$9+5),K540+J541,K540-J541))))</f>
        <v/>
      </c>
      <c r="L541" s="23"/>
    </row>
    <row r="542" spans="6:12" ht="15.75">
      <c r="F542" s="23"/>
      <c r="G542" s="8" t="str">
        <f t="shared" si="17"/>
        <v/>
      </c>
      <c r="H542" s="9">
        <f>IF(G542="",0,IF(K541&lt;EMI,K541,IF(G542="",NA(),IF(OR(G542='New EMI Calculator'!$H$9,G542='New EMI Calculator'!$H$9+1,G542='New EMI Calculator'!$H$9+2,G542='New EMI Calculator'!$H$9+3,G542='New EMI Calculator'!$H$9+4,G542='New EMI Calculator'!$H$9+5),0,EMI))))</f>
        <v>0</v>
      </c>
      <c r="I542" s="9" t="str">
        <f t="shared" si="16"/>
        <v/>
      </c>
      <c r="J542" s="9" t="str">
        <f>IF(G542="","",IF(OR(G542='New EMI Calculator'!$H$9,G542='New EMI Calculator'!$H$9+1,G542='New EMI Calculator'!$H$9+2,G542='New EMI Calculator'!$H$9+3,G542='New EMI Calculator'!$H$9+4,G542='New EMI Calculator'!$H$9+5),I542,H542-I542))</f>
        <v/>
      </c>
      <c r="K542" s="9" t="str">
        <f>IF(AND(H542&lt;&gt;0,H542&lt;EMI),0,IF(G542="","",IF(K541&lt;=0,0,IF(OR(G542='New EMI Calculator'!$H$9,G542='New EMI Calculator'!$H$9+1,G542='New EMI Calculator'!$H$9+2,G542='New EMI Calculator'!$H$9+3,G542='New EMI Calculator'!$H$9+4,G542='New EMI Calculator'!$H$9+5),K541+J542,K541-J542))))</f>
        <v/>
      </c>
      <c r="L542" s="23"/>
    </row>
    <row r="543" spans="6:12" ht="15.75">
      <c r="F543" s="23"/>
      <c r="G543" s="8" t="str">
        <f t="shared" si="17"/>
        <v/>
      </c>
      <c r="H543" s="9">
        <f>IF(G543="",0,IF(K542&lt;EMI,K542,IF(G543="",NA(),IF(OR(G543='New EMI Calculator'!$H$9,G543='New EMI Calculator'!$H$9+1,G543='New EMI Calculator'!$H$9+2,G543='New EMI Calculator'!$H$9+3,G543='New EMI Calculator'!$H$9+4,G543='New EMI Calculator'!$H$9+5),0,EMI))))</f>
        <v>0</v>
      </c>
      <c r="I543" s="9" t="str">
        <f t="shared" si="16"/>
        <v/>
      </c>
      <c r="J543" s="9" t="str">
        <f>IF(G543="","",IF(OR(G543='New EMI Calculator'!$H$9,G543='New EMI Calculator'!$H$9+1,G543='New EMI Calculator'!$H$9+2,G543='New EMI Calculator'!$H$9+3,G543='New EMI Calculator'!$H$9+4,G543='New EMI Calculator'!$H$9+5),I543,H543-I543))</f>
        <v/>
      </c>
      <c r="K543" s="9" t="str">
        <f>IF(AND(H543&lt;&gt;0,H543&lt;EMI),0,IF(G543="","",IF(K542&lt;=0,0,IF(OR(G543='New EMI Calculator'!$H$9,G543='New EMI Calculator'!$H$9+1,G543='New EMI Calculator'!$H$9+2,G543='New EMI Calculator'!$H$9+3,G543='New EMI Calculator'!$H$9+4,G543='New EMI Calculator'!$H$9+5),K542+J543,K542-J543))))</f>
        <v/>
      </c>
      <c r="L543" s="23"/>
    </row>
    <row r="544" spans="6:12" ht="15.75">
      <c r="F544" s="23"/>
      <c r="G544" s="8" t="str">
        <f t="shared" si="17"/>
        <v/>
      </c>
      <c r="H544" s="9">
        <f>IF(G544="",0,IF(K543&lt;EMI,K543,IF(G544="",NA(),IF(OR(G544='New EMI Calculator'!$H$9,G544='New EMI Calculator'!$H$9+1,G544='New EMI Calculator'!$H$9+2,G544='New EMI Calculator'!$H$9+3,G544='New EMI Calculator'!$H$9+4,G544='New EMI Calculator'!$H$9+5),0,EMI))))</f>
        <v>0</v>
      </c>
      <c r="I544" s="9" t="str">
        <f t="shared" si="16"/>
        <v/>
      </c>
      <c r="J544" s="9" t="str">
        <f>IF(G544="","",IF(OR(G544='New EMI Calculator'!$H$9,G544='New EMI Calculator'!$H$9+1,G544='New EMI Calculator'!$H$9+2,G544='New EMI Calculator'!$H$9+3,G544='New EMI Calculator'!$H$9+4,G544='New EMI Calculator'!$H$9+5),I544,H544-I544))</f>
        <v/>
      </c>
      <c r="K544" s="9" t="str">
        <f>IF(AND(H544&lt;&gt;0,H544&lt;EMI),0,IF(G544="","",IF(K543&lt;=0,0,IF(OR(G544='New EMI Calculator'!$H$9,G544='New EMI Calculator'!$H$9+1,G544='New EMI Calculator'!$H$9+2,G544='New EMI Calculator'!$H$9+3,G544='New EMI Calculator'!$H$9+4,G544='New EMI Calculator'!$H$9+5),K543+J544,K543-J544))))</f>
        <v/>
      </c>
      <c r="L544" s="23"/>
    </row>
    <row r="545" spans="6:12" ht="15.75">
      <c r="F545" s="23"/>
      <c r="G545" s="8" t="str">
        <f t="shared" si="17"/>
        <v/>
      </c>
      <c r="H545" s="9">
        <f>IF(G545="",0,IF(K544&lt;EMI,K544,IF(G545="",NA(),IF(OR(G545='New EMI Calculator'!$H$9,G545='New EMI Calculator'!$H$9+1,G545='New EMI Calculator'!$H$9+2,G545='New EMI Calculator'!$H$9+3,G545='New EMI Calculator'!$H$9+4,G545='New EMI Calculator'!$H$9+5),0,EMI))))</f>
        <v>0</v>
      </c>
      <c r="I545" s="9" t="str">
        <f t="shared" si="16"/>
        <v/>
      </c>
      <c r="J545" s="9" t="str">
        <f>IF(G545="","",IF(OR(G545='New EMI Calculator'!$H$9,G545='New EMI Calculator'!$H$9+1,G545='New EMI Calculator'!$H$9+2,G545='New EMI Calculator'!$H$9+3,G545='New EMI Calculator'!$H$9+4,G545='New EMI Calculator'!$H$9+5),I545,H545-I545))</f>
        <v/>
      </c>
      <c r="K545" s="9" t="str">
        <f>IF(AND(H545&lt;&gt;0,H545&lt;EMI),0,IF(G545="","",IF(K544&lt;=0,0,IF(OR(G545='New EMI Calculator'!$H$9,G545='New EMI Calculator'!$H$9+1,G545='New EMI Calculator'!$H$9+2,G545='New EMI Calculator'!$H$9+3,G545='New EMI Calculator'!$H$9+4,G545='New EMI Calculator'!$H$9+5),K544+J545,K544-J545))))</f>
        <v/>
      </c>
      <c r="L545" s="23"/>
    </row>
    <row r="546" spans="6:12" ht="15.75">
      <c r="F546" s="23"/>
      <c r="G546" s="8" t="str">
        <f t="shared" si="17"/>
        <v/>
      </c>
      <c r="H546" s="9">
        <f>IF(G546="",0,IF(K545&lt;EMI,K545,IF(G546="",NA(),IF(OR(G546='New EMI Calculator'!$H$9,G546='New EMI Calculator'!$H$9+1,G546='New EMI Calculator'!$H$9+2,G546='New EMI Calculator'!$H$9+3,G546='New EMI Calculator'!$H$9+4,G546='New EMI Calculator'!$H$9+5),0,EMI))))</f>
        <v>0</v>
      </c>
      <c r="I546" s="9" t="str">
        <f t="shared" si="16"/>
        <v/>
      </c>
      <c r="J546" s="9" t="str">
        <f>IF(G546="","",IF(OR(G546='New EMI Calculator'!$H$9,G546='New EMI Calculator'!$H$9+1,G546='New EMI Calculator'!$H$9+2,G546='New EMI Calculator'!$H$9+3,G546='New EMI Calculator'!$H$9+4,G546='New EMI Calculator'!$H$9+5),I546,H546-I546))</f>
        <v/>
      </c>
      <c r="K546" s="9" t="str">
        <f>IF(AND(H546&lt;&gt;0,H546&lt;EMI),0,IF(G546="","",IF(K545&lt;=0,0,IF(OR(G546='New EMI Calculator'!$H$9,G546='New EMI Calculator'!$H$9+1,G546='New EMI Calculator'!$H$9+2,G546='New EMI Calculator'!$H$9+3,G546='New EMI Calculator'!$H$9+4,G546='New EMI Calculator'!$H$9+5),K545+J546,K545-J546))))</f>
        <v/>
      </c>
      <c r="L546" s="23"/>
    </row>
    <row r="547" spans="6:12" ht="15.75">
      <c r="F547" s="23"/>
      <c r="G547" s="8" t="str">
        <f t="shared" si="17"/>
        <v/>
      </c>
      <c r="H547" s="9">
        <f>IF(G547="",0,IF(K546&lt;EMI,K546,IF(G547="",NA(),IF(OR(G547='New EMI Calculator'!$H$9,G547='New EMI Calculator'!$H$9+1,G547='New EMI Calculator'!$H$9+2,G547='New EMI Calculator'!$H$9+3,G547='New EMI Calculator'!$H$9+4,G547='New EMI Calculator'!$H$9+5),0,EMI))))</f>
        <v>0</v>
      </c>
      <c r="I547" s="9" t="str">
        <f t="shared" si="16"/>
        <v/>
      </c>
      <c r="J547" s="9" t="str">
        <f>IF(G547="","",IF(OR(G547='New EMI Calculator'!$H$9,G547='New EMI Calculator'!$H$9+1,G547='New EMI Calculator'!$H$9+2,G547='New EMI Calculator'!$H$9+3,G547='New EMI Calculator'!$H$9+4,G547='New EMI Calculator'!$H$9+5),I547,H547-I547))</f>
        <v/>
      </c>
      <c r="K547" s="9" t="str">
        <f>IF(AND(H547&lt;&gt;0,H547&lt;EMI),0,IF(G547="","",IF(K546&lt;=0,0,IF(OR(G547='New EMI Calculator'!$H$9,G547='New EMI Calculator'!$H$9+1,G547='New EMI Calculator'!$H$9+2,G547='New EMI Calculator'!$H$9+3,G547='New EMI Calculator'!$H$9+4,G547='New EMI Calculator'!$H$9+5),K546+J547,K546-J547))))</f>
        <v/>
      </c>
      <c r="L547" s="23"/>
    </row>
    <row r="548" spans="6:12" ht="15.75">
      <c r="F548" s="23"/>
      <c r="G548" s="8" t="str">
        <f t="shared" si="17"/>
        <v/>
      </c>
      <c r="H548" s="9">
        <f>IF(G548="",0,IF(K547&lt;EMI,K547,IF(G548="",NA(),IF(OR(G548='New EMI Calculator'!$H$9,G548='New EMI Calculator'!$H$9+1,G548='New EMI Calculator'!$H$9+2,G548='New EMI Calculator'!$H$9+3,G548='New EMI Calculator'!$H$9+4,G548='New EMI Calculator'!$H$9+5),0,EMI))))</f>
        <v>0</v>
      </c>
      <c r="I548" s="9" t="str">
        <f t="shared" si="16"/>
        <v/>
      </c>
      <c r="J548" s="9" t="str">
        <f>IF(G548="","",IF(OR(G548='New EMI Calculator'!$H$9,G548='New EMI Calculator'!$H$9+1,G548='New EMI Calculator'!$H$9+2,G548='New EMI Calculator'!$H$9+3,G548='New EMI Calculator'!$H$9+4,G548='New EMI Calculator'!$H$9+5),I548,H548-I548))</f>
        <v/>
      </c>
      <c r="K548" s="9" t="str">
        <f>IF(AND(H548&lt;&gt;0,H548&lt;EMI),0,IF(G548="","",IF(K547&lt;=0,0,IF(OR(G548='New EMI Calculator'!$H$9,G548='New EMI Calculator'!$H$9+1,G548='New EMI Calculator'!$H$9+2,G548='New EMI Calculator'!$H$9+3,G548='New EMI Calculator'!$H$9+4,G548='New EMI Calculator'!$H$9+5),K547+J548,K547-J548))))</f>
        <v/>
      </c>
      <c r="L548" s="23"/>
    </row>
    <row r="549" spans="6:12" ht="15.75">
      <c r="F549" s="23"/>
      <c r="G549" s="8" t="str">
        <f t="shared" si="17"/>
        <v/>
      </c>
      <c r="H549" s="9">
        <f>IF(G549="",0,IF(K548&lt;EMI,K548,IF(G549="",NA(),IF(OR(G549='New EMI Calculator'!$H$9,G549='New EMI Calculator'!$H$9+1,G549='New EMI Calculator'!$H$9+2,G549='New EMI Calculator'!$H$9+3,G549='New EMI Calculator'!$H$9+4,G549='New EMI Calculator'!$H$9+5),0,EMI))))</f>
        <v>0</v>
      </c>
      <c r="I549" s="9" t="str">
        <f t="shared" si="16"/>
        <v/>
      </c>
      <c r="J549" s="9" t="str">
        <f>IF(G549="","",IF(OR(G549='New EMI Calculator'!$H$9,G549='New EMI Calculator'!$H$9+1,G549='New EMI Calculator'!$H$9+2,G549='New EMI Calculator'!$H$9+3,G549='New EMI Calculator'!$H$9+4,G549='New EMI Calculator'!$H$9+5),I549,H549-I549))</f>
        <v/>
      </c>
      <c r="K549" s="9" t="str">
        <f>IF(AND(H549&lt;&gt;0,H549&lt;EMI),0,IF(G549="","",IF(K548&lt;=0,0,IF(OR(G549='New EMI Calculator'!$H$9,G549='New EMI Calculator'!$H$9+1,G549='New EMI Calculator'!$H$9+2,G549='New EMI Calculator'!$H$9+3,G549='New EMI Calculator'!$H$9+4,G549='New EMI Calculator'!$H$9+5),K548+J549,K548-J549))))</f>
        <v/>
      </c>
      <c r="L549" s="23"/>
    </row>
    <row r="550" spans="6:12" ht="15.75">
      <c r="F550" s="23"/>
      <c r="G550" s="8" t="str">
        <f t="shared" si="17"/>
        <v/>
      </c>
      <c r="H550" s="9">
        <f>IF(G550="",0,IF(K549&lt;EMI,K549,IF(G550="",NA(),IF(OR(G550='New EMI Calculator'!$H$9,G550='New EMI Calculator'!$H$9+1,G550='New EMI Calculator'!$H$9+2,G550='New EMI Calculator'!$H$9+3,G550='New EMI Calculator'!$H$9+4,G550='New EMI Calculator'!$H$9+5),0,EMI))))</f>
        <v>0</v>
      </c>
      <c r="I550" s="9" t="str">
        <f t="shared" si="16"/>
        <v/>
      </c>
      <c r="J550" s="9" t="str">
        <f>IF(G550="","",IF(OR(G550='New EMI Calculator'!$H$9,G550='New EMI Calculator'!$H$9+1,G550='New EMI Calculator'!$H$9+2,G550='New EMI Calculator'!$H$9+3,G550='New EMI Calculator'!$H$9+4,G550='New EMI Calculator'!$H$9+5),I550,H550-I550))</f>
        <v/>
      </c>
      <c r="K550" s="9" t="str">
        <f>IF(AND(H550&lt;&gt;0,H550&lt;EMI),0,IF(G550="","",IF(K549&lt;=0,0,IF(OR(G550='New EMI Calculator'!$H$9,G550='New EMI Calculator'!$H$9+1,G550='New EMI Calculator'!$H$9+2,G550='New EMI Calculator'!$H$9+3,G550='New EMI Calculator'!$H$9+4,G550='New EMI Calculator'!$H$9+5),K549+J550,K549-J550))))</f>
        <v/>
      </c>
      <c r="L550" s="23"/>
    </row>
    <row r="551" spans="6:12" ht="15.75">
      <c r="F551" s="23"/>
      <c r="G551" s="8" t="str">
        <f t="shared" si="17"/>
        <v/>
      </c>
      <c r="H551" s="9">
        <f>IF(G551="",0,IF(K550&lt;EMI,K550,IF(G551="",NA(),IF(OR(G551='New EMI Calculator'!$H$9,G551='New EMI Calculator'!$H$9+1,G551='New EMI Calculator'!$H$9+2,G551='New EMI Calculator'!$H$9+3,G551='New EMI Calculator'!$H$9+4,G551='New EMI Calculator'!$H$9+5),0,EMI))))</f>
        <v>0</v>
      </c>
      <c r="I551" s="9" t="str">
        <f t="shared" si="16"/>
        <v/>
      </c>
      <c r="J551" s="9" t="str">
        <f>IF(G551="","",IF(OR(G551='New EMI Calculator'!$H$9,G551='New EMI Calculator'!$H$9+1,G551='New EMI Calculator'!$H$9+2,G551='New EMI Calculator'!$H$9+3,G551='New EMI Calculator'!$H$9+4,G551='New EMI Calculator'!$H$9+5),I551,H551-I551))</f>
        <v/>
      </c>
      <c r="K551" s="9" t="str">
        <f>IF(AND(H551&lt;&gt;0,H551&lt;EMI),0,IF(G551="","",IF(K550&lt;=0,0,IF(OR(G551='New EMI Calculator'!$H$9,G551='New EMI Calculator'!$H$9+1,G551='New EMI Calculator'!$H$9+2,G551='New EMI Calculator'!$H$9+3,G551='New EMI Calculator'!$H$9+4,G551='New EMI Calculator'!$H$9+5),K550+J551,K550-J551))))</f>
        <v/>
      </c>
      <c r="L551" s="23"/>
    </row>
    <row r="552" spans="6:12" ht="15.75">
      <c r="F552" s="23"/>
      <c r="G552" s="8" t="str">
        <f t="shared" si="17"/>
        <v/>
      </c>
      <c r="H552" s="9">
        <f>IF(G552="",0,IF(K551&lt;EMI,K551,IF(G552="",NA(),IF(OR(G552='New EMI Calculator'!$H$9,G552='New EMI Calculator'!$H$9+1,G552='New EMI Calculator'!$H$9+2,G552='New EMI Calculator'!$H$9+3,G552='New EMI Calculator'!$H$9+4,G552='New EMI Calculator'!$H$9+5),0,EMI))))</f>
        <v>0</v>
      </c>
      <c r="I552" s="9" t="str">
        <f t="shared" si="16"/>
        <v/>
      </c>
      <c r="J552" s="9" t="str">
        <f>IF(G552="","",IF(OR(G552='New EMI Calculator'!$H$9,G552='New EMI Calculator'!$H$9+1,G552='New EMI Calculator'!$H$9+2,G552='New EMI Calculator'!$H$9+3,G552='New EMI Calculator'!$H$9+4,G552='New EMI Calculator'!$H$9+5),I552,H552-I552))</f>
        <v/>
      </c>
      <c r="K552" s="9" t="str">
        <f>IF(AND(H552&lt;&gt;0,H552&lt;EMI),0,IF(G552="","",IF(K551&lt;=0,0,IF(OR(G552='New EMI Calculator'!$H$9,G552='New EMI Calculator'!$H$9+1,G552='New EMI Calculator'!$H$9+2,G552='New EMI Calculator'!$H$9+3,G552='New EMI Calculator'!$H$9+4,G552='New EMI Calculator'!$H$9+5),K551+J552,K551-J552))))</f>
        <v/>
      </c>
      <c r="L552" s="23"/>
    </row>
    <row r="553" spans="6:12" ht="15.75">
      <c r="F553" s="23"/>
      <c r="G553" s="8" t="str">
        <f t="shared" si="17"/>
        <v/>
      </c>
      <c r="H553" s="9">
        <f>IF(G553="",0,IF(K552&lt;EMI,K552,IF(G553="",NA(),IF(OR(G553='New EMI Calculator'!$H$9,G553='New EMI Calculator'!$H$9+1,G553='New EMI Calculator'!$H$9+2,G553='New EMI Calculator'!$H$9+3,G553='New EMI Calculator'!$H$9+4,G553='New EMI Calculator'!$H$9+5),0,EMI))))</f>
        <v>0</v>
      </c>
      <c r="I553" s="9" t="str">
        <f t="shared" si="16"/>
        <v/>
      </c>
      <c r="J553" s="9" t="str">
        <f>IF(G553="","",IF(OR(G553='New EMI Calculator'!$H$9,G553='New EMI Calculator'!$H$9+1,G553='New EMI Calculator'!$H$9+2,G553='New EMI Calculator'!$H$9+3,G553='New EMI Calculator'!$H$9+4,G553='New EMI Calculator'!$H$9+5),I553,H553-I553))</f>
        <v/>
      </c>
      <c r="K553" s="9" t="str">
        <f>IF(AND(H553&lt;&gt;0,H553&lt;EMI),0,IF(G553="","",IF(K552&lt;=0,0,IF(OR(G553='New EMI Calculator'!$H$9,G553='New EMI Calculator'!$H$9+1,G553='New EMI Calculator'!$H$9+2,G553='New EMI Calculator'!$H$9+3,G553='New EMI Calculator'!$H$9+4,G553='New EMI Calculator'!$H$9+5),K552+J553,K552-J553))))</f>
        <v/>
      </c>
      <c r="L553" s="23"/>
    </row>
    <row r="554" spans="6:12" ht="15.75">
      <c r="F554" s="23"/>
      <c r="G554" s="8" t="str">
        <f t="shared" si="17"/>
        <v/>
      </c>
      <c r="H554" s="9">
        <f>IF(G554="",0,IF(K553&lt;EMI,K553,IF(G554="",NA(),IF(OR(G554='New EMI Calculator'!$H$9,G554='New EMI Calculator'!$H$9+1,G554='New EMI Calculator'!$H$9+2,G554='New EMI Calculator'!$H$9+3,G554='New EMI Calculator'!$H$9+4,G554='New EMI Calculator'!$H$9+5),0,EMI))))</f>
        <v>0</v>
      </c>
      <c r="I554" s="9" t="str">
        <f t="shared" si="16"/>
        <v/>
      </c>
      <c r="J554" s="9" t="str">
        <f>IF(G554="","",IF(OR(G554='New EMI Calculator'!$H$9,G554='New EMI Calculator'!$H$9+1,G554='New EMI Calculator'!$H$9+2,G554='New EMI Calculator'!$H$9+3,G554='New EMI Calculator'!$H$9+4,G554='New EMI Calculator'!$H$9+5),I554,H554-I554))</f>
        <v/>
      </c>
      <c r="K554" s="9" t="str">
        <f>IF(AND(H554&lt;&gt;0,H554&lt;EMI),0,IF(G554="","",IF(K553&lt;=0,0,IF(OR(G554='New EMI Calculator'!$H$9,G554='New EMI Calculator'!$H$9+1,G554='New EMI Calculator'!$H$9+2,G554='New EMI Calculator'!$H$9+3,G554='New EMI Calculator'!$H$9+4,G554='New EMI Calculator'!$H$9+5),K553+J554,K553-J554))))</f>
        <v/>
      </c>
      <c r="L554" s="23"/>
    </row>
    <row r="555" spans="6:12" ht="15.75">
      <c r="F555" s="23"/>
      <c r="G555" s="8" t="str">
        <f t="shared" si="17"/>
        <v/>
      </c>
      <c r="H555" s="9">
        <f>IF(G555="",0,IF(K554&lt;EMI,K554,IF(G555="",NA(),IF(OR(G555='New EMI Calculator'!$H$9,G555='New EMI Calculator'!$H$9+1,G555='New EMI Calculator'!$H$9+2,G555='New EMI Calculator'!$H$9+3,G555='New EMI Calculator'!$H$9+4,G555='New EMI Calculator'!$H$9+5),0,EMI))))</f>
        <v>0</v>
      </c>
      <c r="I555" s="9" t="str">
        <f t="shared" si="16"/>
        <v/>
      </c>
      <c r="J555" s="9" t="str">
        <f>IF(G555="","",IF(OR(G555='New EMI Calculator'!$H$9,G555='New EMI Calculator'!$H$9+1,G555='New EMI Calculator'!$H$9+2,G555='New EMI Calculator'!$H$9+3,G555='New EMI Calculator'!$H$9+4,G555='New EMI Calculator'!$H$9+5),I555,H555-I555))</f>
        <v/>
      </c>
      <c r="K555" s="9" t="str">
        <f>IF(AND(H555&lt;&gt;0,H555&lt;EMI),0,IF(G555="","",IF(K554&lt;=0,0,IF(OR(G555='New EMI Calculator'!$H$9,G555='New EMI Calculator'!$H$9+1,G555='New EMI Calculator'!$H$9+2,G555='New EMI Calculator'!$H$9+3,G555='New EMI Calculator'!$H$9+4,G555='New EMI Calculator'!$H$9+5),K554+J555,K554-J555))))</f>
        <v/>
      </c>
      <c r="L555" s="23"/>
    </row>
    <row r="556" spans="6:12" ht="15.75">
      <c r="F556" s="23"/>
      <c r="G556" s="8" t="str">
        <f t="shared" si="17"/>
        <v/>
      </c>
      <c r="H556" s="9">
        <f>IF(G556="",0,IF(K555&lt;EMI,K555,IF(G556="",NA(),IF(OR(G556='New EMI Calculator'!$H$9,G556='New EMI Calculator'!$H$9+1,G556='New EMI Calculator'!$H$9+2,G556='New EMI Calculator'!$H$9+3,G556='New EMI Calculator'!$H$9+4,G556='New EMI Calculator'!$H$9+5),0,EMI))))</f>
        <v>0</v>
      </c>
      <c r="I556" s="9" t="str">
        <f t="shared" si="16"/>
        <v/>
      </c>
      <c r="J556" s="9" t="str">
        <f>IF(G556="","",IF(OR(G556='New EMI Calculator'!$H$9,G556='New EMI Calculator'!$H$9+1,G556='New EMI Calculator'!$H$9+2,G556='New EMI Calculator'!$H$9+3,G556='New EMI Calculator'!$H$9+4,G556='New EMI Calculator'!$H$9+5),I556,H556-I556))</f>
        <v/>
      </c>
      <c r="K556" s="9" t="str">
        <f>IF(AND(H556&lt;&gt;0,H556&lt;EMI),0,IF(G556="","",IF(K555&lt;=0,0,IF(OR(G556='New EMI Calculator'!$H$9,G556='New EMI Calculator'!$H$9+1,G556='New EMI Calculator'!$H$9+2,G556='New EMI Calculator'!$H$9+3,G556='New EMI Calculator'!$H$9+4,G556='New EMI Calculator'!$H$9+5),K555+J556,K555-J556))))</f>
        <v/>
      </c>
      <c r="L556" s="23"/>
    </row>
    <row r="557" spans="6:12" ht="15.75">
      <c r="F557" s="23"/>
      <c r="G557" s="8" t="str">
        <f t="shared" si="17"/>
        <v/>
      </c>
      <c r="H557" s="9">
        <f>IF(G557="",0,IF(K556&lt;EMI,K556,IF(G557="",NA(),IF(OR(G557='New EMI Calculator'!$H$9,G557='New EMI Calculator'!$H$9+1,G557='New EMI Calculator'!$H$9+2,G557='New EMI Calculator'!$H$9+3,G557='New EMI Calculator'!$H$9+4,G557='New EMI Calculator'!$H$9+5),0,EMI))))</f>
        <v>0</v>
      </c>
      <c r="I557" s="9" t="str">
        <f t="shared" si="16"/>
        <v/>
      </c>
      <c r="J557" s="9" t="str">
        <f>IF(G557="","",IF(OR(G557='New EMI Calculator'!$H$9,G557='New EMI Calculator'!$H$9+1,G557='New EMI Calculator'!$H$9+2,G557='New EMI Calculator'!$H$9+3,G557='New EMI Calculator'!$H$9+4,G557='New EMI Calculator'!$H$9+5),I557,H557-I557))</f>
        <v/>
      </c>
      <c r="K557" s="9" t="str">
        <f>IF(AND(H557&lt;&gt;0,H557&lt;EMI),0,IF(G557="","",IF(K556&lt;=0,0,IF(OR(G557='New EMI Calculator'!$H$9,G557='New EMI Calculator'!$H$9+1,G557='New EMI Calculator'!$H$9+2,G557='New EMI Calculator'!$H$9+3,G557='New EMI Calculator'!$H$9+4,G557='New EMI Calculator'!$H$9+5),K556+J557,K556-J557))))</f>
        <v/>
      </c>
      <c r="L557" s="23"/>
    </row>
    <row r="558" spans="6:12" ht="15.75">
      <c r="F558" s="23"/>
      <c r="G558" s="8" t="str">
        <f t="shared" si="17"/>
        <v/>
      </c>
      <c r="H558" s="9">
        <f>IF(G558="",0,IF(K557&lt;EMI,K557,IF(G558="",NA(),IF(OR(G558='New EMI Calculator'!$H$9,G558='New EMI Calculator'!$H$9+1,G558='New EMI Calculator'!$H$9+2,G558='New EMI Calculator'!$H$9+3,G558='New EMI Calculator'!$H$9+4,G558='New EMI Calculator'!$H$9+5),0,EMI))))</f>
        <v>0</v>
      </c>
      <c r="I558" s="9" t="str">
        <f t="shared" si="16"/>
        <v/>
      </c>
      <c r="J558" s="9" t="str">
        <f>IF(G558="","",IF(OR(G558='New EMI Calculator'!$H$9,G558='New EMI Calculator'!$H$9+1,G558='New EMI Calculator'!$H$9+2,G558='New EMI Calculator'!$H$9+3,G558='New EMI Calculator'!$H$9+4,G558='New EMI Calculator'!$H$9+5),I558,H558-I558))</f>
        <v/>
      </c>
      <c r="K558" s="9" t="str">
        <f>IF(AND(H558&lt;&gt;0,H558&lt;EMI),0,IF(G558="","",IF(K557&lt;=0,0,IF(OR(G558='New EMI Calculator'!$H$9,G558='New EMI Calculator'!$H$9+1,G558='New EMI Calculator'!$H$9+2,G558='New EMI Calculator'!$H$9+3,G558='New EMI Calculator'!$H$9+4,G558='New EMI Calculator'!$H$9+5),K557+J558,K557-J558))))</f>
        <v/>
      </c>
      <c r="L558" s="23"/>
    </row>
    <row r="559" spans="6:12" ht="15.75">
      <c r="F559" s="23"/>
      <c r="G559" s="8" t="str">
        <f t="shared" si="17"/>
        <v/>
      </c>
      <c r="H559" s="9">
        <f>IF(G559="",0,IF(K558&lt;EMI,K558,IF(G559="",NA(),IF(OR(G559='New EMI Calculator'!$H$9,G559='New EMI Calculator'!$H$9+1,G559='New EMI Calculator'!$H$9+2,G559='New EMI Calculator'!$H$9+3,G559='New EMI Calculator'!$H$9+4,G559='New EMI Calculator'!$H$9+5),0,EMI))))</f>
        <v>0</v>
      </c>
      <c r="I559" s="9" t="str">
        <f t="shared" si="16"/>
        <v/>
      </c>
      <c r="J559" s="9" t="str">
        <f>IF(G559="","",IF(OR(G559='New EMI Calculator'!$H$9,G559='New EMI Calculator'!$H$9+1,G559='New EMI Calculator'!$H$9+2,G559='New EMI Calculator'!$H$9+3,G559='New EMI Calculator'!$H$9+4,G559='New EMI Calculator'!$H$9+5),I559,H559-I559))</f>
        <v/>
      </c>
      <c r="K559" s="9" t="str">
        <f>IF(AND(H559&lt;&gt;0,H559&lt;EMI),0,IF(G559="","",IF(K558&lt;=0,0,IF(OR(G559='New EMI Calculator'!$H$9,G559='New EMI Calculator'!$H$9+1,G559='New EMI Calculator'!$H$9+2,G559='New EMI Calculator'!$H$9+3,G559='New EMI Calculator'!$H$9+4,G559='New EMI Calculator'!$H$9+5),K558+J559,K558-J559))))</f>
        <v/>
      </c>
      <c r="L559" s="23"/>
    </row>
    <row r="560" spans="6:12" ht="15.75">
      <c r="F560" s="23"/>
      <c r="G560" s="8" t="str">
        <f t="shared" si="17"/>
        <v/>
      </c>
      <c r="H560" s="9">
        <f>IF(G560="",0,IF(K559&lt;EMI,K559,IF(G560="",NA(),IF(OR(G560='New EMI Calculator'!$H$9,G560='New EMI Calculator'!$H$9+1,G560='New EMI Calculator'!$H$9+2,G560='New EMI Calculator'!$H$9+3,G560='New EMI Calculator'!$H$9+4,G560='New EMI Calculator'!$H$9+5),0,EMI))))</f>
        <v>0</v>
      </c>
      <c r="I560" s="9" t="str">
        <f t="shared" si="16"/>
        <v/>
      </c>
      <c r="J560" s="9" t="str">
        <f>IF(G560="","",IF(OR(G560='New EMI Calculator'!$H$9,G560='New EMI Calculator'!$H$9+1,G560='New EMI Calculator'!$H$9+2,G560='New EMI Calculator'!$H$9+3,G560='New EMI Calculator'!$H$9+4,G560='New EMI Calculator'!$H$9+5),I560,H560-I560))</f>
        <v/>
      </c>
      <c r="K560" s="9" t="str">
        <f>IF(AND(H560&lt;&gt;0,H560&lt;EMI),0,IF(G560="","",IF(K559&lt;=0,0,IF(OR(G560='New EMI Calculator'!$H$9,G560='New EMI Calculator'!$H$9+1,G560='New EMI Calculator'!$H$9+2,G560='New EMI Calculator'!$H$9+3,G560='New EMI Calculator'!$H$9+4,G560='New EMI Calculator'!$H$9+5),K559+J560,K559-J560))))</f>
        <v/>
      </c>
      <c r="L560" s="23"/>
    </row>
    <row r="561" spans="6:12" ht="15.75">
      <c r="F561" s="23"/>
      <c r="G561" s="8" t="str">
        <f t="shared" si="17"/>
        <v/>
      </c>
      <c r="H561" s="9">
        <f>IF(G561="",0,IF(K560&lt;EMI,K560,IF(G561="",NA(),IF(OR(G561='New EMI Calculator'!$H$9,G561='New EMI Calculator'!$H$9+1,G561='New EMI Calculator'!$H$9+2,G561='New EMI Calculator'!$H$9+3,G561='New EMI Calculator'!$H$9+4,G561='New EMI Calculator'!$H$9+5),0,EMI))))</f>
        <v>0</v>
      </c>
      <c r="I561" s="9" t="str">
        <f t="shared" si="16"/>
        <v/>
      </c>
      <c r="J561" s="9" t="str">
        <f>IF(G561="","",IF(OR(G561='New EMI Calculator'!$H$9,G561='New EMI Calculator'!$H$9+1,G561='New EMI Calculator'!$H$9+2,G561='New EMI Calculator'!$H$9+3,G561='New EMI Calculator'!$H$9+4,G561='New EMI Calculator'!$H$9+5),I561,H561-I561))</f>
        <v/>
      </c>
      <c r="K561" s="9" t="str">
        <f>IF(AND(H561&lt;&gt;0,H561&lt;EMI),0,IF(G561="","",IF(K560&lt;=0,0,IF(OR(G561='New EMI Calculator'!$H$9,G561='New EMI Calculator'!$H$9+1,G561='New EMI Calculator'!$H$9+2,G561='New EMI Calculator'!$H$9+3,G561='New EMI Calculator'!$H$9+4,G561='New EMI Calculator'!$H$9+5),K560+J561,K560-J561))))</f>
        <v/>
      </c>
      <c r="L561" s="23"/>
    </row>
    <row r="562" spans="6:12" ht="15.75">
      <c r="F562" s="23"/>
      <c r="G562" s="8" t="str">
        <f t="shared" si="17"/>
        <v/>
      </c>
      <c r="H562" s="9">
        <f>IF(G562="",0,IF(K561&lt;EMI,K561,IF(G562="",NA(),IF(OR(G562='New EMI Calculator'!$H$9,G562='New EMI Calculator'!$H$9+1,G562='New EMI Calculator'!$H$9+2,G562='New EMI Calculator'!$H$9+3,G562='New EMI Calculator'!$H$9+4,G562='New EMI Calculator'!$H$9+5),0,EMI))))</f>
        <v>0</v>
      </c>
      <c r="I562" s="9" t="str">
        <f t="shared" si="16"/>
        <v/>
      </c>
      <c r="J562" s="9" t="str">
        <f>IF(G562="","",IF(OR(G562='New EMI Calculator'!$H$9,G562='New EMI Calculator'!$H$9+1,G562='New EMI Calculator'!$H$9+2,G562='New EMI Calculator'!$H$9+3,G562='New EMI Calculator'!$H$9+4,G562='New EMI Calculator'!$H$9+5),I562,H562-I562))</f>
        <v/>
      </c>
      <c r="K562" s="9" t="str">
        <f>IF(AND(H562&lt;&gt;0,H562&lt;EMI),0,IF(G562="","",IF(K561&lt;=0,0,IF(OR(G562='New EMI Calculator'!$H$9,G562='New EMI Calculator'!$H$9+1,G562='New EMI Calculator'!$H$9+2,G562='New EMI Calculator'!$H$9+3,G562='New EMI Calculator'!$H$9+4,G562='New EMI Calculator'!$H$9+5),K561+J562,K561-J562))))</f>
        <v/>
      </c>
      <c r="L562" s="23"/>
    </row>
    <row r="563" spans="6:12" ht="15.75">
      <c r="F563" s="23"/>
      <c r="G563" s="8" t="str">
        <f t="shared" si="17"/>
        <v/>
      </c>
      <c r="H563" s="9">
        <f>IF(G563="",0,IF(K562&lt;EMI,K562,IF(G563="",NA(),IF(OR(G563='New EMI Calculator'!$H$9,G563='New EMI Calculator'!$H$9+1,G563='New EMI Calculator'!$H$9+2,G563='New EMI Calculator'!$H$9+3,G563='New EMI Calculator'!$H$9+4,G563='New EMI Calculator'!$H$9+5),0,EMI))))</f>
        <v>0</v>
      </c>
      <c r="I563" s="9" t="str">
        <f t="shared" si="16"/>
        <v/>
      </c>
      <c r="J563" s="9" t="str">
        <f>IF(G563="","",IF(OR(G563='New EMI Calculator'!$H$9,G563='New EMI Calculator'!$H$9+1,G563='New EMI Calculator'!$H$9+2,G563='New EMI Calculator'!$H$9+3,G563='New EMI Calculator'!$H$9+4,G563='New EMI Calculator'!$H$9+5),I563,H563-I563))</f>
        <v/>
      </c>
      <c r="K563" s="9" t="str">
        <f>IF(AND(H563&lt;&gt;0,H563&lt;EMI),0,IF(G563="","",IF(K562&lt;=0,0,IF(OR(G563='New EMI Calculator'!$H$9,G563='New EMI Calculator'!$H$9+1,G563='New EMI Calculator'!$H$9+2,G563='New EMI Calculator'!$H$9+3,G563='New EMI Calculator'!$H$9+4,G563='New EMI Calculator'!$H$9+5),K562+J563,K562-J563))))</f>
        <v/>
      </c>
      <c r="L563" s="23"/>
    </row>
    <row r="564" spans="6:12" ht="15.75">
      <c r="F564" s="23"/>
      <c r="G564" s="8" t="str">
        <f t="shared" si="17"/>
        <v/>
      </c>
      <c r="H564" s="9">
        <f>IF(G564="",0,IF(K563&lt;EMI,K563,IF(G564="",NA(),IF(OR(G564='New EMI Calculator'!$H$9,G564='New EMI Calculator'!$H$9+1,G564='New EMI Calculator'!$H$9+2,G564='New EMI Calculator'!$H$9+3,G564='New EMI Calculator'!$H$9+4,G564='New EMI Calculator'!$H$9+5),0,EMI))))</f>
        <v>0</v>
      </c>
      <c r="I564" s="9" t="str">
        <f t="shared" si="16"/>
        <v/>
      </c>
      <c r="J564" s="9" t="str">
        <f>IF(G564="","",IF(OR(G564='New EMI Calculator'!$H$9,G564='New EMI Calculator'!$H$9+1,G564='New EMI Calculator'!$H$9+2,G564='New EMI Calculator'!$H$9+3,G564='New EMI Calculator'!$H$9+4,G564='New EMI Calculator'!$H$9+5),I564,H564-I564))</f>
        <v/>
      </c>
      <c r="K564" s="9" t="str">
        <f>IF(AND(H564&lt;&gt;0,H564&lt;EMI),0,IF(G564="","",IF(K563&lt;=0,0,IF(OR(G564='New EMI Calculator'!$H$9,G564='New EMI Calculator'!$H$9+1,G564='New EMI Calculator'!$H$9+2,G564='New EMI Calculator'!$H$9+3,G564='New EMI Calculator'!$H$9+4,G564='New EMI Calculator'!$H$9+5),K563+J564,K563-J564))))</f>
        <v/>
      </c>
      <c r="L564" s="23"/>
    </row>
    <row r="565" spans="6:12" ht="15.75">
      <c r="F565" s="23"/>
      <c r="G565" s="8" t="str">
        <f t="shared" si="17"/>
        <v/>
      </c>
      <c r="H565" s="9">
        <f>IF(G565="",0,IF(K564&lt;EMI,K564,IF(G565="",NA(),IF(OR(G565='New EMI Calculator'!$H$9,G565='New EMI Calculator'!$H$9+1,G565='New EMI Calculator'!$H$9+2,G565='New EMI Calculator'!$H$9+3,G565='New EMI Calculator'!$H$9+4,G565='New EMI Calculator'!$H$9+5),0,EMI))))</f>
        <v>0</v>
      </c>
      <c r="I565" s="9" t="str">
        <f t="shared" si="16"/>
        <v/>
      </c>
      <c r="J565" s="9" t="str">
        <f>IF(G565="","",IF(OR(G565='New EMI Calculator'!$H$9,G565='New EMI Calculator'!$H$9+1,G565='New EMI Calculator'!$H$9+2,G565='New EMI Calculator'!$H$9+3,G565='New EMI Calculator'!$H$9+4,G565='New EMI Calculator'!$H$9+5),I565,H565-I565))</f>
        <v/>
      </c>
      <c r="K565" s="9" t="str">
        <f>IF(AND(H565&lt;&gt;0,H565&lt;EMI),0,IF(G565="","",IF(K564&lt;=0,0,IF(OR(G565='New EMI Calculator'!$H$9,G565='New EMI Calculator'!$H$9+1,G565='New EMI Calculator'!$H$9+2,G565='New EMI Calculator'!$H$9+3,G565='New EMI Calculator'!$H$9+4,G565='New EMI Calculator'!$H$9+5),K564+J565,K564-J565))))</f>
        <v/>
      </c>
      <c r="L565" s="23"/>
    </row>
    <row r="566" spans="6:12" ht="15.75">
      <c r="F566" s="23"/>
      <c r="G566" s="8" t="str">
        <f t="shared" si="17"/>
        <v/>
      </c>
      <c r="H566" s="9">
        <f>IF(G566="",0,IF(K565&lt;EMI,K565,IF(G566="",NA(),IF(OR(G566='New EMI Calculator'!$H$9,G566='New EMI Calculator'!$H$9+1,G566='New EMI Calculator'!$H$9+2,G566='New EMI Calculator'!$H$9+3,G566='New EMI Calculator'!$H$9+4,G566='New EMI Calculator'!$H$9+5),0,EMI))))</f>
        <v>0</v>
      </c>
      <c r="I566" s="9" t="str">
        <f t="shared" si="16"/>
        <v/>
      </c>
      <c r="J566" s="9" t="str">
        <f>IF(G566="","",IF(OR(G566='New EMI Calculator'!$H$9,G566='New EMI Calculator'!$H$9+1,G566='New EMI Calculator'!$H$9+2,G566='New EMI Calculator'!$H$9+3,G566='New EMI Calculator'!$H$9+4,G566='New EMI Calculator'!$H$9+5),I566,H566-I566))</f>
        <v/>
      </c>
      <c r="K566" s="9" t="str">
        <f>IF(AND(H566&lt;&gt;0,H566&lt;EMI),0,IF(G566="","",IF(K565&lt;=0,0,IF(OR(G566='New EMI Calculator'!$H$9,G566='New EMI Calculator'!$H$9+1,G566='New EMI Calculator'!$H$9+2,G566='New EMI Calculator'!$H$9+3,G566='New EMI Calculator'!$H$9+4,G566='New EMI Calculator'!$H$9+5),K565+J566,K565-J566))))</f>
        <v/>
      </c>
      <c r="L566" s="23"/>
    </row>
    <row r="567" spans="6:12" ht="15.75">
      <c r="F567" s="23"/>
      <c r="G567" s="8" t="str">
        <f t="shared" si="17"/>
        <v/>
      </c>
      <c r="H567" s="9">
        <f>IF(G567="",0,IF(K566&lt;EMI,K566,IF(G567="",NA(),IF(OR(G567='New EMI Calculator'!$H$9,G567='New EMI Calculator'!$H$9+1,G567='New EMI Calculator'!$H$9+2,G567='New EMI Calculator'!$H$9+3,G567='New EMI Calculator'!$H$9+4,G567='New EMI Calculator'!$H$9+5),0,EMI))))</f>
        <v>0</v>
      </c>
      <c r="I567" s="9" t="str">
        <f t="shared" si="16"/>
        <v/>
      </c>
      <c r="J567" s="9" t="str">
        <f>IF(G567="","",IF(OR(G567='New EMI Calculator'!$H$9,G567='New EMI Calculator'!$H$9+1,G567='New EMI Calculator'!$H$9+2,G567='New EMI Calculator'!$H$9+3,G567='New EMI Calculator'!$H$9+4,G567='New EMI Calculator'!$H$9+5),I567,H567-I567))</f>
        <v/>
      </c>
      <c r="K567" s="9" t="str">
        <f>IF(AND(H567&lt;&gt;0,H567&lt;EMI),0,IF(G567="","",IF(K566&lt;=0,0,IF(OR(G567='New EMI Calculator'!$H$9,G567='New EMI Calculator'!$H$9+1,G567='New EMI Calculator'!$H$9+2,G567='New EMI Calculator'!$H$9+3,G567='New EMI Calculator'!$H$9+4,G567='New EMI Calculator'!$H$9+5),K566+J567,K566-J567))))</f>
        <v/>
      </c>
      <c r="L567" s="23"/>
    </row>
    <row r="568" spans="6:12" ht="15.75">
      <c r="F568" s="23"/>
      <c r="G568" s="8" t="str">
        <f t="shared" si="17"/>
        <v/>
      </c>
      <c r="H568" s="9">
        <f>IF(G568="",0,IF(K567&lt;EMI,K567,IF(G568="",NA(),IF(OR(G568='New EMI Calculator'!$H$9,G568='New EMI Calculator'!$H$9+1,G568='New EMI Calculator'!$H$9+2,G568='New EMI Calculator'!$H$9+3,G568='New EMI Calculator'!$H$9+4,G568='New EMI Calculator'!$H$9+5),0,EMI))))</f>
        <v>0</v>
      </c>
      <c r="I568" s="9" t="str">
        <f t="shared" si="16"/>
        <v/>
      </c>
      <c r="J568" s="9" t="str">
        <f>IF(G568="","",IF(OR(G568='New EMI Calculator'!$H$9,G568='New EMI Calculator'!$H$9+1,G568='New EMI Calculator'!$H$9+2,G568='New EMI Calculator'!$H$9+3,G568='New EMI Calculator'!$H$9+4,G568='New EMI Calculator'!$H$9+5),I568,H568-I568))</f>
        <v/>
      </c>
      <c r="K568" s="9" t="str">
        <f>IF(AND(H568&lt;&gt;0,H568&lt;EMI),0,IF(G568="","",IF(K567&lt;=0,0,IF(OR(G568='New EMI Calculator'!$H$9,G568='New EMI Calculator'!$H$9+1,G568='New EMI Calculator'!$H$9+2,G568='New EMI Calculator'!$H$9+3,G568='New EMI Calculator'!$H$9+4,G568='New EMI Calculator'!$H$9+5),K567+J568,K567-J568))))</f>
        <v/>
      </c>
      <c r="L568" s="23"/>
    </row>
    <row r="569" spans="6:12" ht="15.75">
      <c r="F569" s="23"/>
      <c r="G569" s="8" t="str">
        <f t="shared" si="17"/>
        <v/>
      </c>
      <c r="H569" s="9">
        <f>IF(G569="",0,IF(K568&lt;EMI,K568,IF(G569="",NA(),IF(OR(G569='New EMI Calculator'!$H$9,G569='New EMI Calculator'!$H$9+1,G569='New EMI Calculator'!$H$9+2,G569='New EMI Calculator'!$H$9+3,G569='New EMI Calculator'!$H$9+4,G569='New EMI Calculator'!$H$9+5),0,EMI))))</f>
        <v>0</v>
      </c>
      <c r="I569" s="9" t="str">
        <f t="shared" si="16"/>
        <v/>
      </c>
      <c r="J569" s="9" t="str">
        <f>IF(G569="","",IF(OR(G569='New EMI Calculator'!$H$9,G569='New EMI Calculator'!$H$9+1,G569='New EMI Calculator'!$H$9+2,G569='New EMI Calculator'!$H$9+3,G569='New EMI Calculator'!$H$9+4,G569='New EMI Calculator'!$H$9+5),I569,H569-I569))</f>
        <v/>
      </c>
      <c r="K569" s="9" t="str">
        <f>IF(AND(H569&lt;&gt;0,H569&lt;EMI),0,IF(G569="","",IF(K568&lt;=0,0,IF(OR(G569='New EMI Calculator'!$H$9,G569='New EMI Calculator'!$H$9+1,G569='New EMI Calculator'!$H$9+2,G569='New EMI Calculator'!$H$9+3,G569='New EMI Calculator'!$H$9+4,G569='New EMI Calculator'!$H$9+5),K568+J569,K568-J569))))</f>
        <v/>
      </c>
      <c r="L569" s="23"/>
    </row>
    <row r="570" spans="6:12" ht="15.75">
      <c r="F570" s="23"/>
      <c r="G570" s="8" t="str">
        <f t="shared" si="17"/>
        <v/>
      </c>
      <c r="H570" s="9">
        <f>IF(G570="",0,IF(K569&lt;EMI,K569,IF(G570="",NA(),IF(OR(G570='New EMI Calculator'!$H$9,G570='New EMI Calculator'!$H$9+1,G570='New EMI Calculator'!$H$9+2,G570='New EMI Calculator'!$H$9+3,G570='New EMI Calculator'!$H$9+4,G570='New EMI Calculator'!$H$9+5),0,EMI))))</f>
        <v>0</v>
      </c>
      <c r="I570" s="9" t="str">
        <f t="shared" si="16"/>
        <v/>
      </c>
      <c r="J570" s="9" t="str">
        <f>IF(G570="","",IF(OR(G570='New EMI Calculator'!$H$9,G570='New EMI Calculator'!$H$9+1,G570='New EMI Calculator'!$H$9+2,G570='New EMI Calculator'!$H$9+3,G570='New EMI Calculator'!$H$9+4,G570='New EMI Calculator'!$H$9+5),I570,H570-I570))</f>
        <v/>
      </c>
      <c r="K570" s="9" t="str">
        <f>IF(AND(H570&lt;&gt;0,H570&lt;EMI),0,IF(G570="","",IF(K569&lt;=0,0,IF(OR(G570='New EMI Calculator'!$H$9,G570='New EMI Calculator'!$H$9+1,G570='New EMI Calculator'!$H$9+2,G570='New EMI Calculator'!$H$9+3,G570='New EMI Calculator'!$H$9+4,G570='New EMI Calculator'!$H$9+5),K569+J570,K569-J570))))</f>
        <v/>
      </c>
      <c r="L570" s="23"/>
    </row>
    <row r="571" spans="6:12" ht="15.75">
      <c r="F571" s="23"/>
      <c r="G571" s="8" t="str">
        <f t="shared" si="17"/>
        <v/>
      </c>
      <c r="H571" s="9">
        <f>IF(G571="",0,IF(K570&lt;EMI,K570,IF(G571="",NA(),IF(OR(G571='New EMI Calculator'!$H$9,G571='New EMI Calculator'!$H$9+1,G571='New EMI Calculator'!$H$9+2,G571='New EMI Calculator'!$H$9+3,G571='New EMI Calculator'!$H$9+4,G571='New EMI Calculator'!$H$9+5),0,EMI))))</f>
        <v>0</v>
      </c>
      <c r="I571" s="9" t="str">
        <f t="shared" si="16"/>
        <v/>
      </c>
      <c r="J571" s="9" t="str">
        <f>IF(G571="","",IF(OR(G571='New EMI Calculator'!$H$9,G571='New EMI Calculator'!$H$9+1,G571='New EMI Calculator'!$H$9+2,G571='New EMI Calculator'!$H$9+3,G571='New EMI Calculator'!$H$9+4,G571='New EMI Calculator'!$H$9+5),I571,H571-I571))</f>
        <v/>
      </c>
      <c r="K571" s="9" t="str">
        <f>IF(AND(H571&lt;&gt;0,H571&lt;EMI),0,IF(G571="","",IF(K570&lt;=0,0,IF(OR(G571='New EMI Calculator'!$H$9,G571='New EMI Calculator'!$H$9+1,G571='New EMI Calculator'!$H$9+2,G571='New EMI Calculator'!$H$9+3,G571='New EMI Calculator'!$H$9+4,G571='New EMI Calculator'!$H$9+5),K570+J571,K570-J571))))</f>
        <v/>
      </c>
      <c r="L571" s="23"/>
    </row>
    <row r="572" spans="6:12" ht="15.75">
      <c r="F572" s="23"/>
      <c r="G572" s="8" t="str">
        <f t="shared" si="17"/>
        <v/>
      </c>
      <c r="H572" s="9">
        <f>IF(G572="",0,IF(K571&lt;EMI,K571,IF(G572="",NA(),IF(OR(G572='New EMI Calculator'!$H$9,G572='New EMI Calculator'!$H$9+1,G572='New EMI Calculator'!$H$9+2,G572='New EMI Calculator'!$H$9+3,G572='New EMI Calculator'!$H$9+4,G572='New EMI Calculator'!$H$9+5),0,EMI))))</f>
        <v>0</v>
      </c>
      <c r="I572" s="9" t="str">
        <f t="shared" si="16"/>
        <v/>
      </c>
      <c r="J572" s="9" t="str">
        <f>IF(G572="","",IF(OR(G572='New EMI Calculator'!$H$9,G572='New EMI Calculator'!$H$9+1,G572='New EMI Calculator'!$H$9+2,G572='New EMI Calculator'!$H$9+3,G572='New EMI Calculator'!$H$9+4,G572='New EMI Calculator'!$H$9+5),I572,H572-I572))</f>
        <v/>
      </c>
      <c r="K572" s="9" t="str">
        <f>IF(AND(H572&lt;&gt;0,H572&lt;EMI),0,IF(G572="","",IF(K571&lt;=0,0,IF(OR(G572='New EMI Calculator'!$H$9,G572='New EMI Calculator'!$H$9+1,G572='New EMI Calculator'!$H$9+2,G572='New EMI Calculator'!$H$9+3,G572='New EMI Calculator'!$H$9+4,G572='New EMI Calculator'!$H$9+5),K571+J572,K571-J572))))</f>
        <v/>
      </c>
      <c r="L572" s="23"/>
    </row>
    <row r="573" spans="6:12" ht="15.75">
      <c r="F573" s="23"/>
      <c r="G573" s="8" t="str">
        <f t="shared" si="17"/>
        <v/>
      </c>
      <c r="H573" s="9">
        <f>IF(G573="",0,IF(K572&lt;EMI,K572,IF(G573="",NA(),IF(OR(G573='New EMI Calculator'!$H$9,G573='New EMI Calculator'!$H$9+1,G573='New EMI Calculator'!$H$9+2,G573='New EMI Calculator'!$H$9+3,G573='New EMI Calculator'!$H$9+4,G573='New EMI Calculator'!$H$9+5),0,EMI))))</f>
        <v>0</v>
      </c>
      <c r="I573" s="9" t="str">
        <f t="shared" si="16"/>
        <v/>
      </c>
      <c r="J573" s="9" t="str">
        <f>IF(G573="","",IF(OR(G573='New EMI Calculator'!$H$9,G573='New EMI Calculator'!$H$9+1,G573='New EMI Calculator'!$H$9+2,G573='New EMI Calculator'!$H$9+3,G573='New EMI Calculator'!$H$9+4,G573='New EMI Calculator'!$H$9+5),I573,H573-I573))</f>
        <v/>
      </c>
      <c r="K573" s="9" t="str">
        <f>IF(AND(H573&lt;&gt;0,H573&lt;EMI),0,IF(G573="","",IF(K572&lt;=0,0,IF(OR(G573='New EMI Calculator'!$H$9,G573='New EMI Calculator'!$H$9+1,G573='New EMI Calculator'!$H$9+2,G573='New EMI Calculator'!$H$9+3,G573='New EMI Calculator'!$H$9+4,G573='New EMI Calculator'!$H$9+5),K572+J573,K572-J573))))</f>
        <v/>
      </c>
      <c r="L573" s="23"/>
    </row>
    <row r="574" spans="6:12" ht="15.75">
      <c r="F574" s="23"/>
      <c r="G574" s="8" t="str">
        <f t="shared" si="17"/>
        <v/>
      </c>
      <c r="H574" s="9">
        <f>IF(G574="",0,IF(K573&lt;EMI,K573,IF(G574="",NA(),IF(OR(G574='New EMI Calculator'!$H$9,G574='New EMI Calculator'!$H$9+1,G574='New EMI Calculator'!$H$9+2,G574='New EMI Calculator'!$H$9+3,G574='New EMI Calculator'!$H$9+4,G574='New EMI Calculator'!$H$9+5),0,EMI))))</f>
        <v>0</v>
      </c>
      <c r="I574" s="9" t="str">
        <f t="shared" si="16"/>
        <v/>
      </c>
      <c r="J574" s="9" t="str">
        <f>IF(G574="","",IF(OR(G574='New EMI Calculator'!$H$9,G574='New EMI Calculator'!$H$9+1,G574='New EMI Calculator'!$H$9+2,G574='New EMI Calculator'!$H$9+3,G574='New EMI Calculator'!$H$9+4,G574='New EMI Calculator'!$H$9+5),I574,H574-I574))</f>
        <v/>
      </c>
      <c r="K574" s="9" t="str">
        <f>IF(AND(H574&lt;&gt;0,H574&lt;EMI),0,IF(G574="","",IF(K573&lt;=0,0,IF(OR(G574='New EMI Calculator'!$H$9,G574='New EMI Calculator'!$H$9+1,G574='New EMI Calculator'!$H$9+2,G574='New EMI Calculator'!$H$9+3,G574='New EMI Calculator'!$H$9+4,G574='New EMI Calculator'!$H$9+5),K573+J574,K573-J574))))</f>
        <v/>
      </c>
      <c r="L574" s="23"/>
    </row>
    <row r="575" spans="6:12" ht="15.75">
      <c r="F575" s="23"/>
      <c r="G575" s="8" t="str">
        <f t="shared" si="17"/>
        <v/>
      </c>
      <c r="H575" s="9">
        <f>IF(G575="",0,IF(K574&lt;EMI,K574,IF(G575="",NA(),IF(OR(G575='New EMI Calculator'!$H$9,G575='New EMI Calculator'!$H$9+1,G575='New EMI Calculator'!$H$9+2,G575='New EMI Calculator'!$H$9+3,G575='New EMI Calculator'!$H$9+4,G575='New EMI Calculator'!$H$9+5),0,EMI))))</f>
        <v>0</v>
      </c>
      <c r="I575" s="9" t="str">
        <f t="shared" si="16"/>
        <v/>
      </c>
      <c r="J575" s="9" t="str">
        <f>IF(G575="","",IF(OR(G575='New EMI Calculator'!$H$9,G575='New EMI Calculator'!$H$9+1,G575='New EMI Calculator'!$H$9+2,G575='New EMI Calculator'!$H$9+3,G575='New EMI Calculator'!$H$9+4,G575='New EMI Calculator'!$H$9+5),I575,H575-I575))</f>
        <v/>
      </c>
      <c r="K575" s="9" t="str">
        <f>IF(AND(H575&lt;&gt;0,H575&lt;EMI),0,IF(G575="","",IF(K574&lt;=0,0,IF(OR(G575='New EMI Calculator'!$H$9,G575='New EMI Calculator'!$H$9+1,G575='New EMI Calculator'!$H$9+2,G575='New EMI Calculator'!$H$9+3,G575='New EMI Calculator'!$H$9+4,G575='New EMI Calculator'!$H$9+5),K574+J575,K574-J575))))</f>
        <v/>
      </c>
      <c r="L575" s="23"/>
    </row>
    <row r="576" spans="6:12" ht="15.75">
      <c r="F576" s="23"/>
      <c r="G576" s="8" t="str">
        <f t="shared" si="17"/>
        <v/>
      </c>
      <c r="H576" s="9">
        <f>IF(G576="",0,IF(K575&lt;EMI,K575,IF(G576="",NA(),IF(OR(G576='New EMI Calculator'!$H$9,G576='New EMI Calculator'!$H$9+1,G576='New EMI Calculator'!$H$9+2,G576='New EMI Calculator'!$H$9+3,G576='New EMI Calculator'!$H$9+4,G576='New EMI Calculator'!$H$9+5),0,EMI))))</f>
        <v>0</v>
      </c>
      <c r="I576" s="9" t="str">
        <f t="shared" si="16"/>
        <v/>
      </c>
      <c r="J576" s="9" t="str">
        <f>IF(G576="","",IF(OR(G576='New EMI Calculator'!$H$9,G576='New EMI Calculator'!$H$9+1,G576='New EMI Calculator'!$H$9+2,G576='New EMI Calculator'!$H$9+3,G576='New EMI Calculator'!$H$9+4,G576='New EMI Calculator'!$H$9+5),I576,H576-I576))</f>
        <v/>
      </c>
      <c r="K576" s="9" t="str">
        <f>IF(AND(H576&lt;&gt;0,H576&lt;EMI),0,IF(G576="","",IF(K575&lt;=0,0,IF(OR(G576='New EMI Calculator'!$H$9,G576='New EMI Calculator'!$H$9+1,G576='New EMI Calculator'!$H$9+2,G576='New EMI Calculator'!$H$9+3,G576='New EMI Calculator'!$H$9+4,G576='New EMI Calculator'!$H$9+5),K575+J576,K575-J576))))</f>
        <v/>
      </c>
      <c r="L576" s="23"/>
    </row>
    <row r="577" spans="6:12" ht="15.75">
      <c r="F577" s="23"/>
      <c r="G577" s="8" t="str">
        <f t="shared" si="17"/>
        <v/>
      </c>
      <c r="H577" s="9">
        <f>IF(G577="",0,IF(K576&lt;EMI,K576,IF(G577="",NA(),IF(OR(G577='New EMI Calculator'!$H$9,G577='New EMI Calculator'!$H$9+1,G577='New EMI Calculator'!$H$9+2,G577='New EMI Calculator'!$H$9+3,G577='New EMI Calculator'!$H$9+4,G577='New EMI Calculator'!$H$9+5),0,EMI))))</f>
        <v>0</v>
      </c>
      <c r="I577" s="9" t="str">
        <f t="shared" si="16"/>
        <v/>
      </c>
      <c r="J577" s="9" t="str">
        <f>IF(G577="","",IF(OR(G577='New EMI Calculator'!$H$9,G577='New EMI Calculator'!$H$9+1,G577='New EMI Calculator'!$H$9+2,G577='New EMI Calculator'!$H$9+3,G577='New EMI Calculator'!$H$9+4,G577='New EMI Calculator'!$H$9+5),I577,H577-I577))</f>
        <v/>
      </c>
      <c r="K577" s="9" t="str">
        <f>IF(AND(H577&lt;&gt;0,H577&lt;EMI),0,IF(G577="","",IF(K576&lt;=0,0,IF(OR(G577='New EMI Calculator'!$H$9,G577='New EMI Calculator'!$H$9+1,G577='New EMI Calculator'!$H$9+2,G577='New EMI Calculator'!$H$9+3,G577='New EMI Calculator'!$H$9+4,G577='New EMI Calculator'!$H$9+5),K576+J577,K576-J577))))</f>
        <v/>
      </c>
      <c r="L577" s="23"/>
    </row>
    <row r="578" spans="6:12" ht="15.75">
      <c r="F578" s="23"/>
      <c r="G578" s="8" t="str">
        <f t="shared" si="17"/>
        <v/>
      </c>
      <c r="H578" s="9">
        <f>IF(G578="",0,IF(K577&lt;EMI,K577,IF(G578="",NA(),IF(OR(G578='New EMI Calculator'!$H$9,G578='New EMI Calculator'!$H$9+1,G578='New EMI Calculator'!$H$9+2,G578='New EMI Calculator'!$H$9+3,G578='New EMI Calculator'!$H$9+4,G578='New EMI Calculator'!$H$9+5),0,EMI))))</f>
        <v>0</v>
      </c>
      <c r="I578" s="9" t="str">
        <f t="shared" si="16"/>
        <v/>
      </c>
      <c r="J578" s="9" t="str">
        <f>IF(G578="","",IF(OR(G578='New EMI Calculator'!$H$9,G578='New EMI Calculator'!$H$9+1,G578='New EMI Calculator'!$H$9+2,G578='New EMI Calculator'!$H$9+3,G578='New EMI Calculator'!$H$9+4,G578='New EMI Calculator'!$H$9+5),I578,H578-I578))</f>
        <v/>
      </c>
      <c r="K578" s="9" t="str">
        <f>IF(AND(H578&lt;&gt;0,H578&lt;EMI),0,IF(G578="","",IF(K577&lt;=0,0,IF(OR(G578='New EMI Calculator'!$H$9,G578='New EMI Calculator'!$H$9+1,G578='New EMI Calculator'!$H$9+2,G578='New EMI Calculator'!$H$9+3,G578='New EMI Calculator'!$H$9+4,G578='New EMI Calculator'!$H$9+5),K577+J578,K577-J578))))</f>
        <v/>
      </c>
      <c r="L578" s="23"/>
    </row>
    <row r="579" spans="6:12" ht="15.75">
      <c r="F579" s="23"/>
      <c r="G579" s="8" t="str">
        <f t="shared" si="17"/>
        <v/>
      </c>
      <c r="H579" s="9">
        <f>IF(G579="",0,IF(K578&lt;EMI,K578,IF(G579="",NA(),IF(OR(G579='New EMI Calculator'!$H$9,G579='New EMI Calculator'!$H$9+1,G579='New EMI Calculator'!$H$9+2,G579='New EMI Calculator'!$H$9+3,G579='New EMI Calculator'!$H$9+4,G579='New EMI Calculator'!$H$9+5),0,EMI))))</f>
        <v>0</v>
      </c>
      <c r="I579" s="9" t="str">
        <f t="shared" si="16"/>
        <v/>
      </c>
      <c r="J579" s="9" t="str">
        <f>IF(G579="","",IF(OR(G579='New EMI Calculator'!$H$9,G579='New EMI Calculator'!$H$9+1,G579='New EMI Calculator'!$H$9+2,G579='New EMI Calculator'!$H$9+3,G579='New EMI Calculator'!$H$9+4,G579='New EMI Calculator'!$H$9+5),I579,H579-I579))</f>
        <v/>
      </c>
      <c r="K579" s="9" t="str">
        <f>IF(AND(H579&lt;&gt;0,H579&lt;EMI),0,IF(G579="","",IF(K578&lt;=0,0,IF(OR(G579='New EMI Calculator'!$H$9,G579='New EMI Calculator'!$H$9+1,G579='New EMI Calculator'!$H$9+2,G579='New EMI Calculator'!$H$9+3,G579='New EMI Calculator'!$H$9+4,G579='New EMI Calculator'!$H$9+5),K578+J579,K578-J579))))</f>
        <v/>
      </c>
      <c r="L579" s="23"/>
    </row>
    <row r="580" spans="6:12" ht="15.75">
      <c r="F580" s="23"/>
      <c r="G580" s="8" t="str">
        <f t="shared" si="17"/>
        <v/>
      </c>
      <c r="H580" s="9">
        <f>IF(G580="",0,IF(K579&lt;EMI,K579,IF(G580="",NA(),IF(OR(G580='New EMI Calculator'!$H$9,G580='New EMI Calculator'!$H$9+1,G580='New EMI Calculator'!$H$9+2,G580='New EMI Calculator'!$H$9+3,G580='New EMI Calculator'!$H$9+4,G580='New EMI Calculator'!$H$9+5),0,EMI))))</f>
        <v>0</v>
      </c>
      <c r="I580" s="9" t="str">
        <f t="shared" ref="I580:I643" si="18">IF(G580="","",IF(K579&lt;0,0,K579)*Rate/12)</f>
        <v/>
      </c>
      <c r="J580" s="9" t="str">
        <f>IF(G580="","",IF(OR(G580='New EMI Calculator'!$H$9,G580='New EMI Calculator'!$H$9+1,G580='New EMI Calculator'!$H$9+2,G580='New EMI Calculator'!$H$9+3,G580='New EMI Calculator'!$H$9+4,G580='New EMI Calculator'!$H$9+5),I580,H580-I580))</f>
        <v/>
      </c>
      <c r="K580" s="9" t="str">
        <f>IF(AND(H580&lt;&gt;0,H580&lt;EMI),0,IF(G580="","",IF(K579&lt;=0,0,IF(OR(G580='New EMI Calculator'!$H$9,G580='New EMI Calculator'!$H$9+1,G580='New EMI Calculator'!$H$9+2,G580='New EMI Calculator'!$H$9+3,G580='New EMI Calculator'!$H$9+4,G580='New EMI Calculator'!$H$9+5),K579+J580,K579-J580))))</f>
        <v/>
      </c>
      <c r="L580" s="23"/>
    </row>
    <row r="581" spans="6:12" ht="15.75">
      <c r="F581" s="23"/>
      <c r="G581" s="8" t="str">
        <f t="shared" ref="G581:G644" si="19">IF(G580="","",IF(K580=0,"",IF(K580&gt;0,G580+1,IF(G580&lt;Term*12,G580+1,""))))</f>
        <v/>
      </c>
      <c r="H581" s="9">
        <f>IF(G581="",0,IF(K580&lt;EMI,K580,IF(G581="",NA(),IF(OR(G581='New EMI Calculator'!$H$9,G581='New EMI Calculator'!$H$9+1,G581='New EMI Calculator'!$H$9+2,G581='New EMI Calculator'!$H$9+3,G581='New EMI Calculator'!$H$9+4,G581='New EMI Calculator'!$H$9+5),0,EMI))))</f>
        <v>0</v>
      </c>
      <c r="I581" s="9" t="str">
        <f t="shared" si="18"/>
        <v/>
      </c>
      <c r="J581" s="9" t="str">
        <f>IF(G581="","",IF(OR(G581='New EMI Calculator'!$H$9,G581='New EMI Calculator'!$H$9+1,G581='New EMI Calculator'!$H$9+2,G581='New EMI Calculator'!$H$9+3,G581='New EMI Calculator'!$H$9+4,G581='New EMI Calculator'!$H$9+5),I581,H581-I581))</f>
        <v/>
      </c>
      <c r="K581" s="9" t="str">
        <f>IF(AND(H581&lt;&gt;0,H581&lt;EMI),0,IF(G581="","",IF(K580&lt;=0,0,IF(OR(G581='New EMI Calculator'!$H$9,G581='New EMI Calculator'!$H$9+1,G581='New EMI Calculator'!$H$9+2,G581='New EMI Calculator'!$H$9+3,G581='New EMI Calculator'!$H$9+4,G581='New EMI Calculator'!$H$9+5),K580+J581,K580-J581))))</f>
        <v/>
      </c>
      <c r="L581" s="23"/>
    </row>
    <row r="582" spans="6:12" ht="15.75">
      <c r="F582" s="23"/>
      <c r="G582" s="8" t="str">
        <f t="shared" si="19"/>
        <v/>
      </c>
      <c r="H582" s="9">
        <f>IF(G582="",0,IF(K581&lt;EMI,K581,IF(G582="",NA(),IF(OR(G582='New EMI Calculator'!$H$9,G582='New EMI Calculator'!$H$9+1,G582='New EMI Calculator'!$H$9+2,G582='New EMI Calculator'!$H$9+3,G582='New EMI Calculator'!$H$9+4,G582='New EMI Calculator'!$H$9+5),0,EMI))))</f>
        <v>0</v>
      </c>
      <c r="I582" s="9" t="str">
        <f t="shared" si="18"/>
        <v/>
      </c>
      <c r="J582" s="9" t="str">
        <f>IF(G582="","",IF(OR(G582='New EMI Calculator'!$H$9,G582='New EMI Calculator'!$H$9+1,G582='New EMI Calculator'!$H$9+2,G582='New EMI Calculator'!$H$9+3,G582='New EMI Calculator'!$H$9+4,G582='New EMI Calculator'!$H$9+5),I582,H582-I582))</f>
        <v/>
      </c>
      <c r="K582" s="9" t="str">
        <f>IF(AND(H582&lt;&gt;0,H582&lt;EMI),0,IF(G582="","",IF(K581&lt;=0,0,IF(OR(G582='New EMI Calculator'!$H$9,G582='New EMI Calculator'!$H$9+1,G582='New EMI Calculator'!$H$9+2,G582='New EMI Calculator'!$H$9+3,G582='New EMI Calculator'!$H$9+4,G582='New EMI Calculator'!$H$9+5),K581+J582,K581-J582))))</f>
        <v/>
      </c>
      <c r="L582" s="23"/>
    </row>
    <row r="583" spans="6:12" ht="15.75">
      <c r="F583" s="23"/>
      <c r="G583" s="8" t="str">
        <f t="shared" si="19"/>
        <v/>
      </c>
      <c r="H583" s="9">
        <f>IF(G583="",0,IF(K582&lt;EMI,K582,IF(G583="",NA(),IF(OR(G583='New EMI Calculator'!$H$9,G583='New EMI Calculator'!$H$9+1,G583='New EMI Calculator'!$H$9+2,G583='New EMI Calculator'!$H$9+3,G583='New EMI Calculator'!$H$9+4,G583='New EMI Calculator'!$H$9+5),0,EMI))))</f>
        <v>0</v>
      </c>
      <c r="I583" s="9" t="str">
        <f t="shared" si="18"/>
        <v/>
      </c>
      <c r="J583" s="9" t="str">
        <f>IF(G583="","",IF(OR(G583='New EMI Calculator'!$H$9,G583='New EMI Calculator'!$H$9+1,G583='New EMI Calculator'!$H$9+2,G583='New EMI Calculator'!$H$9+3,G583='New EMI Calculator'!$H$9+4,G583='New EMI Calculator'!$H$9+5),I583,H583-I583))</f>
        <v/>
      </c>
      <c r="K583" s="9" t="str">
        <f>IF(AND(H583&lt;&gt;0,H583&lt;EMI),0,IF(G583="","",IF(K582&lt;=0,0,IF(OR(G583='New EMI Calculator'!$H$9,G583='New EMI Calculator'!$H$9+1,G583='New EMI Calculator'!$H$9+2,G583='New EMI Calculator'!$H$9+3,G583='New EMI Calculator'!$H$9+4,G583='New EMI Calculator'!$H$9+5),K582+J583,K582-J583))))</f>
        <v/>
      </c>
      <c r="L583" s="23"/>
    </row>
    <row r="584" spans="6:12" ht="15.75">
      <c r="F584" s="23"/>
      <c r="G584" s="8" t="str">
        <f t="shared" si="19"/>
        <v/>
      </c>
      <c r="H584" s="9">
        <f>IF(G584="",0,IF(K583&lt;EMI,K583,IF(G584="",NA(),IF(OR(G584='New EMI Calculator'!$H$9,G584='New EMI Calculator'!$H$9+1,G584='New EMI Calculator'!$H$9+2,G584='New EMI Calculator'!$H$9+3,G584='New EMI Calculator'!$H$9+4,G584='New EMI Calculator'!$H$9+5),0,EMI))))</f>
        <v>0</v>
      </c>
      <c r="I584" s="9" t="str">
        <f t="shared" si="18"/>
        <v/>
      </c>
      <c r="J584" s="9" t="str">
        <f>IF(G584="","",IF(OR(G584='New EMI Calculator'!$H$9,G584='New EMI Calculator'!$H$9+1,G584='New EMI Calculator'!$H$9+2,G584='New EMI Calculator'!$H$9+3,G584='New EMI Calculator'!$H$9+4,G584='New EMI Calculator'!$H$9+5),I584,H584-I584))</f>
        <v/>
      </c>
      <c r="K584" s="9" t="str">
        <f>IF(AND(H584&lt;&gt;0,H584&lt;EMI),0,IF(G584="","",IF(K583&lt;=0,0,IF(OR(G584='New EMI Calculator'!$H$9,G584='New EMI Calculator'!$H$9+1,G584='New EMI Calculator'!$H$9+2,G584='New EMI Calculator'!$H$9+3,G584='New EMI Calculator'!$H$9+4,G584='New EMI Calculator'!$H$9+5),K583+J584,K583-J584))))</f>
        <v/>
      </c>
      <c r="L584" s="23"/>
    </row>
    <row r="585" spans="6:12" ht="15.75">
      <c r="F585" s="23"/>
      <c r="G585" s="8" t="str">
        <f t="shared" si="19"/>
        <v/>
      </c>
      <c r="H585" s="9">
        <f>IF(G585="",0,IF(K584&lt;EMI,K584,IF(G585="",NA(),IF(OR(G585='New EMI Calculator'!$H$9,G585='New EMI Calculator'!$H$9+1,G585='New EMI Calculator'!$H$9+2,G585='New EMI Calculator'!$H$9+3,G585='New EMI Calculator'!$H$9+4,G585='New EMI Calculator'!$H$9+5),0,EMI))))</f>
        <v>0</v>
      </c>
      <c r="I585" s="9" t="str">
        <f t="shared" si="18"/>
        <v/>
      </c>
      <c r="J585" s="9" t="str">
        <f>IF(G585="","",IF(OR(G585='New EMI Calculator'!$H$9,G585='New EMI Calculator'!$H$9+1,G585='New EMI Calculator'!$H$9+2,G585='New EMI Calculator'!$H$9+3,G585='New EMI Calculator'!$H$9+4,G585='New EMI Calculator'!$H$9+5),I585,H585-I585))</f>
        <v/>
      </c>
      <c r="K585" s="9" t="str">
        <f>IF(AND(H585&lt;&gt;0,H585&lt;EMI),0,IF(G585="","",IF(K584&lt;=0,0,IF(OR(G585='New EMI Calculator'!$H$9,G585='New EMI Calculator'!$H$9+1,G585='New EMI Calculator'!$H$9+2,G585='New EMI Calculator'!$H$9+3,G585='New EMI Calculator'!$H$9+4,G585='New EMI Calculator'!$H$9+5),K584+J585,K584-J585))))</f>
        <v/>
      </c>
      <c r="L585" s="23"/>
    </row>
    <row r="586" spans="6:12" ht="15.75">
      <c r="F586" s="23"/>
      <c r="G586" s="8" t="str">
        <f t="shared" si="19"/>
        <v/>
      </c>
      <c r="H586" s="9">
        <f>IF(G586="",0,IF(K585&lt;EMI,K585,IF(G586="",NA(),IF(OR(G586='New EMI Calculator'!$H$9,G586='New EMI Calculator'!$H$9+1,G586='New EMI Calculator'!$H$9+2,G586='New EMI Calculator'!$H$9+3,G586='New EMI Calculator'!$H$9+4,G586='New EMI Calculator'!$H$9+5),0,EMI))))</f>
        <v>0</v>
      </c>
      <c r="I586" s="9" t="str">
        <f t="shared" si="18"/>
        <v/>
      </c>
      <c r="J586" s="9" t="str">
        <f>IF(G586="","",IF(OR(G586='New EMI Calculator'!$H$9,G586='New EMI Calculator'!$H$9+1,G586='New EMI Calculator'!$H$9+2,G586='New EMI Calculator'!$H$9+3,G586='New EMI Calculator'!$H$9+4,G586='New EMI Calculator'!$H$9+5),I586,H586-I586))</f>
        <v/>
      </c>
      <c r="K586" s="9" t="str">
        <f>IF(AND(H586&lt;&gt;0,H586&lt;EMI),0,IF(G586="","",IF(K585&lt;=0,0,IF(OR(G586='New EMI Calculator'!$H$9,G586='New EMI Calculator'!$H$9+1,G586='New EMI Calculator'!$H$9+2,G586='New EMI Calculator'!$H$9+3,G586='New EMI Calculator'!$H$9+4,G586='New EMI Calculator'!$H$9+5),K585+J586,K585-J586))))</f>
        <v/>
      </c>
      <c r="L586" s="23"/>
    </row>
    <row r="587" spans="6:12" ht="15.75">
      <c r="F587" s="23"/>
      <c r="G587" s="8" t="str">
        <f t="shared" si="19"/>
        <v/>
      </c>
      <c r="H587" s="9">
        <f>IF(G587="",0,IF(K586&lt;EMI,K586,IF(G587="",NA(),IF(OR(G587='New EMI Calculator'!$H$9,G587='New EMI Calculator'!$H$9+1,G587='New EMI Calculator'!$H$9+2,G587='New EMI Calculator'!$H$9+3,G587='New EMI Calculator'!$H$9+4,G587='New EMI Calculator'!$H$9+5),0,EMI))))</f>
        <v>0</v>
      </c>
      <c r="I587" s="9" t="str">
        <f t="shared" si="18"/>
        <v/>
      </c>
      <c r="J587" s="9" t="str">
        <f>IF(G587="","",IF(OR(G587='New EMI Calculator'!$H$9,G587='New EMI Calculator'!$H$9+1,G587='New EMI Calculator'!$H$9+2,G587='New EMI Calculator'!$H$9+3,G587='New EMI Calculator'!$H$9+4,G587='New EMI Calculator'!$H$9+5),I587,H587-I587))</f>
        <v/>
      </c>
      <c r="K587" s="9" t="str">
        <f>IF(AND(H587&lt;&gt;0,H587&lt;EMI),0,IF(G587="","",IF(K586&lt;=0,0,IF(OR(G587='New EMI Calculator'!$H$9,G587='New EMI Calculator'!$H$9+1,G587='New EMI Calculator'!$H$9+2,G587='New EMI Calculator'!$H$9+3,G587='New EMI Calculator'!$H$9+4,G587='New EMI Calculator'!$H$9+5),K586+J587,K586-J587))))</f>
        <v/>
      </c>
      <c r="L587" s="23"/>
    </row>
    <row r="588" spans="6:12" ht="15.75">
      <c r="F588" s="23"/>
      <c r="G588" s="8" t="str">
        <f t="shared" si="19"/>
        <v/>
      </c>
      <c r="H588" s="9">
        <f>IF(G588="",0,IF(K587&lt;EMI,K587,IF(G588="",NA(),IF(OR(G588='New EMI Calculator'!$H$9,G588='New EMI Calculator'!$H$9+1,G588='New EMI Calculator'!$H$9+2,G588='New EMI Calculator'!$H$9+3,G588='New EMI Calculator'!$H$9+4,G588='New EMI Calculator'!$H$9+5),0,EMI))))</f>
        <v>0</v>
      </c>
      <c r="I588" s="9" t="str">
        <f t="shared" si="18"/>
        <v/>
      </c>
      <c r="J588" s="9" t="str">
        <f>IF(G588="","",IF(OR(G588='New EMI Calculator'!$H$9,G588='New EMI Calculator'!$H$9+1,G588='New EMI Calculator'!$H$9+2,G588='New EMI Calculator'!$H$9+3,G588='New EMI Calculator'!$H$9+4,G588='New EMI Calculator'!$H$9+5),I588,H588-I588))</f>
        <v/>
      </c>
      <c r="K588" s="9" t="str">
        <f>IF(AND(H588&lt;&gt;0,H588&lt;EMI),0,IF(G588="","",IF(K587&lt;=0,0,IF(OR(G588='New EMI Calculator'!$H$9,G588='New EMI Calculator'!$H$9+1,G588='New EMI Calculator'!$H$9+2,G588='New EMI Calculator'!$H$9+3,G588='New EMI Calculator'!$H$9+4,G588='New EMI Calculator'!$H$9+5),K587+J588,K587-J588))))</f>
        <v/>
      </c>
      <c r="L588" s="23"/>
    </row>
    <row r="589" spans="6:12" ht="15.75">
      <c r="F589" s="23"/>
      <c r="G589" s="8" t="str">
        <f t="shared" si="19"/>
        <v/>
      </c>
      <c r="H589" s="9">
        <f>IF(G589="",0,IF(K588&lt;EMI,K588,IF(G589="",NA(),IF(OR(G589='New EMI Calculator'!$H$9,G589='New EMI Calculator'!$H$9+1,G589='New EMI Calculator'!$H$9+2,G589='New EMI Calculator'!$H$9+3,G589='New EMI Calculator'!$H$9+4,G589='New EMI Calculator'!$H$9+5),0,EMI))))</f>
        <v>0</v>
      </c>
      <c r="I589" s="9" t="str">
        <f t="shared" si="18"/>
        <v/>
      </c>
      <c r="J589" s="9" t="str">
        <f>IF(G589="","",IF(OR(G589='New EMI Calculator'!$H$9,G589='New EMI Calculator'!$H$9+1,G589='New EMI Calculator'!$H$9+2,G589='New EMI Calculator'!$H$9+3,G589='New EMI Calculator'!$H$9+4,G589='New EMI Calculator'!$H$9+5),I589,H589-I589))</f>
        <v/>
      </c>
      <c r="K589" s="9" t="str">
        <f>IF(AND(H589&lt;&gt;0,H589&lt;EMI),0,IF(G589="","",IF(K588&lt;=0,0,IF(OR(G589='New EMI Calculator'!$H$9,G589='New EMI Calculator'!$H$9+1,G589='New EMI Calculator'!$H$9+2,G589='New EMI Calculator'!$H$9+3,G589='New EMI Calculator'!$H$9+4,G589='New EMI Calculator'!$H$9+5),K588+J589,K588-J589))))</f>
        <v/>
      </c>
      <c r="L589" s="23"/>
    </row>
    <row r="590" spans="6:12" ht="15.75">
      <c r="F590" s="23"/>
      <c r="G590" s="8" t="str">
        <f t="shared" si="19"/>
        <v/>
      </c>
      <c r="H590" s="9">
        <f>IF(G590="",0,IF(K589&lt;EMI,K589,IF(G590="",NA(),IF(OR(G590='New EMI Calculator'!$H$9,G590='New EMI Calculator'!$H$9+1,G590='New EMI Calculator'!$H$9+2,G590='New EMI Calculator'!$H$9+3,G590='New EMI Calculator'!$H$9+4,G590='New EMI Calculator'!$H$9+5),0,EMI))))</f>
        <v>0</v>
      </c>
      <c r="I590" s="9" t="str">
        <f t="shared" si="18"/>
        <v/>
      </c>
      <c r="J590" s="9" t="str">
        <f>IF(G590="","",IF(OR(G590='New EMI Calculator'!$H$9,G590='New EMI Calculator'!$H$9+1,G590='New EMI Calculator'!$H$9+2,G590='New EMI Calculator'!$H$9+3,G590='New EMI Calculator'!$H$9+4,G590='New EMI Calculator'!$H$9+5),I590,H590-I590))</f>
        <v/>
      </c>
      <c r="K590" s="9" t="str">
        <f>IF(AND(H590&lt;&gt;0,H590&lt;EMI),0,IF(G590="","",IF(K589&lt;=0,0,IF(OR(G590='New EMI Calculator'!$H$9,G590='New EMI Calculator'!$H$9+1,G590='New EMI Calculator'!$H$9+2,G590='New EMI Calculator'!$H$9+3,G590='New EMI Calculator'!$H$9+4,G590='New EMI Calculator'!$H$9+5),K589+J590,K589-J590))))</f>
        <v/>
      </c>
      <c r="L590" s="23"/>
    </row>
    <row r="591" spans="6:12" ht="15.75">
      <c r="F591" s="23"/>
      <c r="G591" s="8" t="str">
        <f t="shared" si="19"/>
        <v/>
      </c>
      <c r="H591" s="9">
        <f>IF(G591="",0,IF(K590&lt;EMI,K590,IF(G591="",NA(),IF(OR(G591='New EMI Calculator'!$H$9,G591='New EMI Calculator'!$H$9+1,G591='New EMI Calculator'!$H$9+2,G591='New EMI Calculator'!$H$9+3,G591='New EMI Calculator'!$H$9+4,G591='New EMI Calculator'!$H$9+5),0,EMI))))</f>
        <v>0</v>
      </c>
      <c r="I591" s="9" t="str">
        <f t="shared" si="18"/>
        <v/>
      </c>
      <c r="J591" s="9" t="str">
        <f>IF(G591="","",IF(OR(G591='New EMI Calculator'!$H$9,G591='New EMI Calculator'!$H$9+1,G591='New EMI Calculator'!$H$9+2,G591='New EMI Calculator'!$H$9+3,G591='New EMI Calculator'!$H$9+4,G591='New EMI Calculator'!$H$9+5),I591,H591-I591))</f>
        <v/>
      </c>
      <c r="K591" s="9" t="str">
        <f>IF(AND(H591&lt;&gt;0,H591&lt;EMI),0,IF(G591="","",IF(K590&lt;=0,0,IF(OR(G591='New EMI Calculator'!$H$9,G591='New EMI Calculator'!$H$9+1,G591='New EMI Calculator'!$H$9+2,G591='New EMI Calculator'!$H$9+3,G591='New EMI Calculator'!$H$9+4,G591='New EMI Calculator'!$H$9+5),K590+J591,K590-J591))))</f>
        <v/>
      </c>
      <c r="L591" s="23"/>
    </row>
    <row r="592" spans="6:12" ht="15.75">
      <c r="F592" s="23"/>
      <c r="G592" s="8" t="str">
        <f t="shared" si="19"/>
        <v/>
      </c>
      <c r="H592" s="9">
        <f>IF(G592="",0,IF(K591&lt;EMI,K591,IF(G592="",NA(),IF(OR(G592='New EMI Calculator'!$H$9,G592='New EMI Calculator'!$H$9+1,G592='New EMI Calculator'!$H$9+2,G592='New EMI Calculator'!$H$9+3,G592='New EMI Calculator'!$H$9+4,G592='New EMI Calculator'!$H$9+5),0,EMI))))</f>
        <v>0</v>
      </c>
      <c r="I592" s="9" t="str">
        <f t="shared" si="18"/>
        <v/>
      </c>
      <c r="J592" s="9" t="str">
        <f>IF(G592="","",IF(OR(G592='New EMI Calculator'!$H$9,G592='New EMI Calculator'!$H$9+1,G592='New EMI Calculator'!$H$9+2,G592='New EMI Calculator'!$H$9+3,G592='New EMI Calculator'!$H$9+4,G592='New EMI Calculator'!$H$9+5),I592,H592-I592))</f>
        <v/>
      </c>
      <c r="K592" s="9" t="str">
        <f>IF(AND(H592&lt;&gt;0,H592&lt;EMI),0,IF(G592="","",IF(K591&lt;=0,0,IF(OR(G592='New EMI Calculator'!$H$9,G592='New EMI Calculator'!$H$9+1,G592='New EMI Calculator'!$H$9+2,G592='New EMI Calculator'!$H$9+3,G592='New EMI Calculator'!$H$9+4,G592='New EMI Calculator'!$H$9+5),K591+J592,K591-J592))))</f>
        <v/>
      </c>
      <c r="L592" s="23"/>
    </row>
    <row r="593" spans="6:12" ht="15.75">
      <c r="F593" s="23"/>
      <c r="G593" s="8" t="str">
        <f t="shared" si="19"/>
        <v/>
      </c>
      <c r="H593" s="9">
        <f>IF(G593="",0,IF(K592&lt;EMI,K592,IF(G593="",NA(),IF(OR(G593='New EMI Calculator'!$H$9,G593='New EMI Calculator'!$H$9+1,G593='New EMI Calculator'!$H$9+2,G593='New EMI Calculator'!$H$9+3,G593='New EMI Calculator'!$H$9+4,G593='New EMI Calculator'!$H$9+5),0,EMI))))</f>
        <v>0</v>
      </c>
      <c r="I593" s="9" t="str">
        <f t="shared" si="18"/>
        <v/>
      </c>
      <c r="J593" s="9" t="str">
        <f>IF(G593="","",IF(OR(G593='New EMI Calculator'!$H$9,G593='New EMI Calculator'!$H$9+1,G593='New EMI Calculator'!$H$9+2,G593='New EMI Calculator'!$H$9+3,G593='New EMI Calculator'!$H$9+4,G593='New EMI Calculator'!$H$9+5),I593,H593-I593))</f>
        <v/>
      </c>
      <c r="K593" s="9" t="str">
        <f>IF(AND(H593&lt;&gt;0,H593&lt;EMI),0,IF(G593="","",IF(K592&lt;=0,0,IF(OR(G593='New EMI Calculator'!$H$9,G593='New EMI Calculator'!$H$9+1,G593='New EMI Calculator'!$H$9+2,G593='New EMI Calculator'!$H$9+3,G593='New EMI Calculator'!$H$9+4,G593='New EMI Calculator'!$H$9+5),K592+J593,K592-J593))))</f>
        <v/>
      </c>
      <c r="L593" s="23"/>
    </row>
    <row r="594" spans="6:12" ht="15.75">
      <c r="F594" s="23"/>
      <c r="G594" s="8" t="str">
        <f t="shared" si="19"/>
        <v/>
      </c>
      <c r="H594" s="9">
        <f>IF(G594="",0,IF(K593&lt;EMI,K593,IF(G594="",NA(),IF(OR(G594='New EMI Calculator'!$H$9,G594='New EMI Calculator'!$H$9+1,G594='New EMI Calculator'!$H$9+2,G594='New EMI Calculator'!$H$9+3,G594='New EMI Calculator'!$H$9+4,G594='New EMI Calculator'!$H$9+5),0,EMI))))</f>
        <v>0</v>
      </c>
      <c r="I594" s="9" t="str">
        <f t="shared" si="18"/>
        <v/>
      </c>
      <c r="J594" s="9" t="str">
        <f>IF(G594="","",IF(OR(G594='New EMI Calculator'!$H$9,G594='New EMI Calculator'!$H$9+1,G594='New EMI Calculator'!$H$9+2,G594='New EMI Calculator'!$H$9+3,G594='New EMI Calculator'!$H$9+4,G594='New EMI Calculator'!$H$9+5),I594,H594-I594))</f>
        <v/>
      </c>
      <c r="K594" s="9" t="str">
        <f>IF(AND(H594&lt;&gt;0,H594&lt;EMI),0,IF(G594="","",IF(K593&lt;=0,0,IF(OR(G594='New EMI Calculator'!$H$9,G594='New EMI Calculator'!$H$9+1,G594='New EMI Calculator'!$H$9+2,G594='New EMI Calculator'!$H$9+3,G594='New EMI Calculator'!$H$9+4,G594='New EMI Calculator'!$H$9+5),K593+J594,K593-J594))))</f>
        <v/>
      </c>
      <c r="L594" s="23"/>
    </row>
    <row r="595" spans="6:12" ht="15.75">
      <c r="F595" s="23"/>
      <c r="G595" s="8" t="str">
        <f t="shared" si="19"/>
        <v/>
      </c>
      <c r="H595" s="9">
        <f>IF(G595="",0,IF(K594&lt;EMI,K594,IF(G595="",NA(),IF(OR(G595='New EMI Calculator'!$H$9,G595='New EMI Calculator'!$H$9+1,G595='New EMI Calculator'!$H$9+2,G595='New EMI Calculator'!$H$9+3,G595='New EMI Calculator'!$H$9+4,G595='New EMI Calculator'!$H$9+5),0,EMI))))</f>
        <v>0</v>
      </c>
      <c r="I595" s="9" t="str">
        <f t="shared" si="18"/>
        <v/>
      </c>
      <c r="J595" s="9" t="str">
        <f>IF(G595="","",IF(OR(G595='New EMI Calculator'!$H$9,G595='New EMI Calculator'!$H$9+1,G595='New EMI Calculator'!$H$9+2,G595='New EMI Calculator'!$H$9+3,G595='New EMI Calculator'!$H$9+4,G595='New EMI Calculator'!$H$9+5),I595,H595-I595))</f>
        <v/>
      </c>
      <c r="K595" s="9" t="str">
        <f>IF(AND(H595&lt;&gt;0,H595&lt;EMI),0,IF(G595="","",IF(K594&lt;=0,0,IF(OR(G595='New EMI Calculator'!$H$9,G595='New EMI Calculator'!$H$9+1,G595='New EMI Calculator'!$H$9+2,G595='New EMI Calculator'!$H$9+3,G595='New EMI Calculator'!$H$9+4,G595='New EMI Calculator'!$H$9+5),K594+J595,K594-J595))))</f>
        <v/>
      </c>
      <c r="L595" s="23"/>
    </row>
    <row r="596" spans="6:12" ht="15.75">
      <c r="F596" s="23"/>
      <c r="G596" s="8" t="str">
        <f t="shared" si="19"/>
        <v/>
      </c>
      <c r="H596" s="9">
        <f>IF(G596="",0,IF(K595&lt;EMI,K595,IF(G596="",NA(),IF(OR(G596='New EMI Calculator'!$H$9,G596='New EMI Calculator'!$H$9+1,G596='New EMI Calculator'!$H$9+2,G596='New EMI Calculator'!$H$9+3,G596='New EMI Calculator'!$H$9+4,G596='New EMI Calculator'!$H$9+5),0,EMI))))</f>
        <v>0</v>
      </c>
      <c r="I596" s="9" t="str">
        <f t="shared" si="18"/>
        <v/>
      </c>
      <c r="J596" s="9" t="str">
        <f>IF(G596="","",IF(OR(G596='New EMI Calculator'!$H$9,G596='New EMI Calculator'!$H$9+1,G596='New EMI Calculator'!$H$9+2,G596='New EMI Calculator'!$H$9+3,G596='New EMI Calculator'!$H$9+4,G596='New EMI Calculator'!$H$9+5),I596,H596-I596))</f>
        <v/>
      </c>
      <c r="K596" s="9" t="str">
        <f>IF(AND(H596&lt;&gt;0,H596&lt;EMI),0,IF(G596="","",IF(K595&lt;=0,0,IF(OR(G596='New EMI Calculator'!$H$9,G596='New EMI Calculator'!$H$9+1,G596='New EMI Calculator'!$H$9+2,G596='New EMI Calculator'!$H$9+3,G596='New EMI Calculator'!$H$9+4,G596='New EMI Calculator'!$H$9+5),K595+J596,K595-J596))))</f>
        <v/>
      </c>
      <c r="L596" s="23"/>
    </row>
    <row r="597" spans="6:12" ht="15.75">
      <c r="F597" s="23"/>
      <c r="G597" s="8" t="str">
        <f t="shared" si="19"/>
        <v/>
      </c>
      <c r="H597" s="9">
        <f>IF(G597="",0,IF(K596&lt;EMI,K596,IF(G597="",NA(),IF(OR(G597='New EMI Calculator'!$H$9,G597='New EMI Calculator'!$H$9+1,G597='New EMI Calculator'!$H$9+2,G597='New EMI Calculator'!$H$9+3,G597='New EMI Calculator'!$H$9+4,G597='New EMI Calculator'!$H$9+5),0,EMI))))</f>
        <v>0</v>
      </c>
      <c r="I597" s="9" t="str">
        <f t="shared" si="18"/>
        <v/>
      </c>
      <c r="J597" s="9" t="str">
        <f>IF(G597="","",IF(OR(G597='New EMI Calculator'!$H$9,G597='New EMI Calculator'!$H$9+1,G597='New EMI Calculator'!$H$9+2,G597='New EMI Calculator'!$H$9+3,G597='New EMI Calculator'!$H$9+4,G597='New EMI Calculator'!$H$9+5),I597,H597-I597))</f>
        <v/>
      </c>
      <c r="K597" s="9" t="str">
        <f>IF(AND(H597&lt;&gt;0,H597&lt;EMI),0,IF(G597="","",IF(K596&lt;=0,0,IF(OR(G597='New EMI Calculator'!$H$9,G597='New EMI Calculator'!$H$9+1,G597='New EMI Calculator'!$H$9+2,G597='New EMI Calculator'!$H$9+3,G597='New EMI Calculator'!$H$9+4,G597='New EMI Calculator'!$H$9+5),K596+J597,K596-J597))))</f>
        <v/>
      </c>
      <c r="L597" s="23"/>
    </row>
    <row r="598" spans="6:12" ht="15.75">
      <c r="F598" s="23"/>
      <c r="G598" s="8" t="str">
        <f t="shared" si="19"/>
        <v/>
      </c>
      <c r="H598" s="9">
        <f>IF(G598="",0,IF(K597&lt;EMI,K597,IF(G598="",NA(),IF(OR(G598='New EMI Calculator'!$H$9,G598='New EMI Calculator'!$H$9+1,G598='New EMI Calculator'!$H$9+2,G598='New EMI Calculator'!$H$9+3,G598='New EMI Calculator'!$H$9+4,G598='New EMI Calculator'!$H$9+5),0,EMI))))</f>
        <v>0</v>
      </c>
      <c r="I598" s="9" t="str">
        <f t="shared" si="18"/>
        <v/>
      </c>
      <c r="J598" s="9" t="str">
        <f>IF(G598="","",IF(OR(G598='New EMI Calculator'!$H$9,G598='New EMI Calculator'!$H$9+1,G598='New EMI Calculator'!$H$9+2,G598='New EMI Calculator'!$H$9+3,G598='New EMI Calculator'!$H$9+4,G598='New EMI Calculator'!$H$9+5),I598,H598-I598))</f>
        <v/>
      </c>
      <c r="K598" s="9" t="str">
        <f>IF(AND(H598&lt;&gt;0,H598&lt;EMI),0,IF(G598="","",IF(K597&lt;=0,0,IF(OR(G598='New EMI Calculator'!$H$9,G598='New EMI Calculator'!$H$9+1,G598='New EMI Calculator'!$H$9+2,G598='New EMI Calculator'!$H$9+3,G598='New EMI Calculator'!$H$9+4,G598='New EMI Calculator'!$H$9+5),K597+J598,K597-J598))))</f>
        <v/>
      </c>
      <c r="L598" s="23"/>
    </row>
    <row r="599" spans="6:12" ht="15.75">
      <c r="F599" s="23"/>
      <c r="G599" s="8" t="str">
        <f t="shared" si="19"/>
        <v/>
      </c>
      <c r="H599" s="9">
        <f>IF(G599="",0,IF(K598&lt;EMI,K598,IF(G599="",NA(),IF(OR(G599='New EMI Calculator'!$H$9,G599='New EMI Calculator'!$H$9+1,G599='New EMI Calculator'!$H$9+2,G599='New EMI Calculator'!$H$9+3,G599='New EMI Calculator'!$H$9+4,G599='New EMI Calculator'!$H$9+5),0,EMI))))</f>
        <v>0</v>
      </c>
      <c r="I599" s="9" t="str">
        <f t="shared" si="18"/>
        <v/>
      </c>
      <c r="J599" s="9" t="str">
        <f>IF(G599="","",IF(OR(G599='New EMI Calculator'!$H$9,G599='New EMI Calculator'!$H$9+1,G599='New EMI Calculator'!$H$9+2,G599='New EMI Calculator'!$H$9+3,G599='New EMI Calculator'!$H$9+4,G599='New EMI Calculator'!$H$9+5),I599,H599-I599))</f>
        <v/>
      </c>
      <c r="K599" s="9" t="str">
        <f>IF(AND(H599&lt;&gt;0,H599&lt;EMI),0,IF(G599="","",IF(K598&lt;=0,0,IF(OR(G599='New EMI Calculator'!$H$9,G599='New EMI Calculator'!$H$9+1,G599='New EMI Calculator'!$H$9+2,G599='New EMI Calculator'!$H$9+3,G599='New EMI Calculator'!$H$9+4,G599='New EMI Calculator'!$H$9+5),K598+J599,K598-J599))))</f>
        <v/>
      </c>
      <c r="L599" s="23"/>
    </row>
    <row r="600" spans="6:12" ht="15.75">
      <c r="F600" s="23"/>
      <c r="G600" s="8" t="str">
        <f t="shared" si="19"/>
        <v/>
      </c>
      <c r="H600" s="9">
        <f>IF(G600="",0,IF(K599&lt;EMI,K599,IF(G600="",NA(),IF(OR(G600='New EMI Calculator'!$H$9,G600='New EMI Calculator'!$H$9+1,G600='New EMI Calculator'!$H$9+2,G600='New EMI Calculator'!$H$9+3,G600='New EMI Calculator'!$H$9+4,G600='New EMI Calculator'!$H$9+5),0,EMI))))</f>
        <v>0</v>
      </c>
      <c r="I600" s="9" t="str">
        <f t="shared" si="18"/>
        <v/>
      </c>
      <c r="J600" s="9" t="str">
        <f>IF(G600="","",IF(OR(G600='New EMI Calculator'!$H$9,G600='New EMI Calculator'!$H$9+1,G600='New EMI Calculator'!$H$9+2,G600='New EMI Calculator'!$H$9+3,G600='New EMI Calculator'!$H$9+4,G600='New EMI Calculator'!$H$9+5),I600,H600-I600))</f>
        <v/>
      </c>
      <c r="K600" s="9" t="str">
        <f>IF(AND(H600&lt;&gt;0,H600&lt;EMI),0,IF(G600="","",IF(K599&lt;=0,0,IF(OR(G600='New EMI Calculator'!$H$9,G600='New EMI Calculator'!$H$9+1,G600='New EMI Calculator'!$H$9+2,G600='New EMI Calculator'!$H$9+3,G600='New EMI Calculator'!$H$9+4,G600='New EMI Calculator'!$H$9+5),K599+J600,K599-J600))))</f>
        <v/>
      </c>
      <c r="L600" s="23"/>
    </row>
    <row r="601" spans="6:12" ht="15.75">
      <c r="F601" s="23"/>
      <c r="G601" s="8" t="str">
        <f t="shared" si="19"/>
        <v/>
      </c>
      <c r="H601" s="9">
        <f>IF(G601="",0,IF(K600&lt;EMI,K600,IF(G601="",NA(),IF(OR(G601='New EMI Calculator'!$H$9,G601='New EMI Calculator'!$H$9+1,G601='New EMI Calculator'!$H$9+2,G601='New EMI Calculator'!$H$9+3,G601='New EMI Calculator'!$H$9+4,G601='New EMI Calculator'!$H$9+5),0,EMI))))</f>
        <v>0</v>
      </c>
      <c r="I601" s="9" t="str">
        <f t="shared" si="18"/>
        <v/>
      </c>
      <c r="J601" s="9" t="str">
        <f>IF(G601="","",IF(OR(G601='New EMI Calculator'!$H$9,G601='New EMI Calculator'!$H$9+1,G601='New EMI Calculator'!$H$9+2,G601='New EMI Calculator'!$H$9+3,G601='New EMI Calculator'!$H$9+4,G601='New EMI Calculator'!$H$9+5),I601,H601-I601))</f>
        <v/>
      </c>
      <c r="K601" s="9" t="str">
        <f>IF(AND(H601&lt;&gt;0,H601&lt;EMI),0,IF(G601="","",IF(K600&lt;=0,0,IF(OR(G601='New EMI Calculator'!$H$9,G601='New EMI Calculator'!$H$9+1,G601='New EMI Calculator'!$H$9+2,G601='New EMI Calculator'!$H$9+3,G601='New EMI Calculator'!$H$9+4,G601='New EMI Calculator'!$H$9+5),K600+J601,K600-J601))))</f>
        <v/>
      </c>
      <c r="L601" s="23"/>
    </row>
    <row r="602" spans="6:12" ht="15.75">
      <c r="F602" s="23"/>
      <c r="G602" s="8" t="str">
        <f t="shared" si="19"/>
        <v/>
      </c>
      <c r="H602" s="9">
        <f>IF(G602="",0,IF(K601&lt;EMI,K601,IF(G602="",NA(),IF(OR(G602='New EMI Calculator'!$H$9,G602='New EMI Calculator'!$H$9+1,G602='New EMI Calculator'!$H$9+2,G602='New EMI Calculator'!$H$9+3,G602='New EMI Calculator'!$H$9+4,G602='New EMI Calculator'!$H$9+5),0,EMI))))</f>
        <v>0</v>
      </c>
      <c r="I602" s="9" t="str">
        <f t="shared" si="18"/>
        <v/>
      </c>
      <c r="J602" s="9" t="str">
        <f>IF(G602="","",IF(OR(G602='New EMI Calculator'!$H$9,G602='New EMI Calculator'!$H$9+1,G602='New EMI Calculator'!$H$9+2,G602='New EMI Calculator'!$H$9+3,G602='New EMI Calculator'!$H$9+4,G602='New EMI Calculator'!$H$9+5),I602,H602-I602))</f>
        <v/>
      </c>
      <c r="K602" s="9" t="str">
        <f>IF(AND(H602&lt;&gt;0,H602&lt;EMI),0,IF(G602="","",IF(K601&lt;=0,0,IF(OR(G602='New EMI Calculator'!$H$9,G602='New EMI Calculator'!$H$9+1,G602='New EMI Calculator'!$H$9+2,G602='New EMI Calculator'!$H$9+3,G602='New EMI Calculator'!$H$9+4,G602='New EMI Calculator'!$H$9+5),K601+J602,K601-J602))))</f>
        <v/>
      </c>
      <c r="L602" s="23"/>
    </row>
    <row r="603" spans="6:12" ht="15.75">
      <c r="F603" s="23"/>
      <c r="G603" s="8" t="str">
        <f t="shared" si="19"/>
        <v/>
      </c>
      <c r="H603" s="9">
        <f>IF(G603="",0,IF(K602&lt;EMI,K602,IF(G603="",NA(),IF(OR(G603='New EMI Calculator'!$H$9,G603='New EMI Calculator'!$H$9+1,G603='New EMI Calculator'!$H$9+2,G603='New EMI Calculator'!$H$9+3,G603='New EMI Calculator'!$H$9+4,G603='New EMI Calculator'!$H$9+5),0,EMI))))</f>
        <v>0</v>
      </c>
      <c r="I603" s="9" t="str">
        <f t="shared" si="18"/>
        <v/>
      </c>
      <c r="J603" s="9" t="str">
        <f>IF(G603="","",IF(OR(G603='New EMI Calculator'!$H$9,G603='New EMI Calculator'!$H$9+1,G603='New EMI Calculator'!$H$9+2,G603='New EMI Calculator'!$H$9+3,G603='New EMI Calculator'!$H$9+4,G603='New EMI Calculator'!$H$9+5),I603,H603-I603))</f>
        <v/>
      </c>
      <c r="K603" s="9" t="str">
        <f>IF(AND(H603&lt;&gt;0,H603&lt;EMI),0,IF(G603="","",IF(K602&lt;=0,0,IF(OR(G603='New EMI Calculator'!$H$9,G603='New EMI Calculator'!$H$9+1,G603='New EMI Calculator'!$H$9+2,G603='New EMI Calculator'!$H$9+3,G603='New EMI Calculator'!$H$9+4,G603='New EMI Calculator'!$H$9+5),K602+J603,K602-J603))))</f>
        <v/>
      </c>
      <c r="L603" s="23"/>
    </row>
    <row r="604" spans="6:12" ht="15.75">
      <c r="F604" s="23"/>
      <c r="G604" s="8" t="str">
        <f t="shared" si="19"/>
        <v/>
      </c>
      <c r="H604" s="9">
        <f>IF(G604="",0,IF(K603&lt;EMI,K603,IF(G604="",NA(),IF(OR(G604='New EMI Calculator'!$H$9,G604='New EMI Calculator'!$H$9+1,G604='New EMI Calculator'!$H$9+2,G604='New EMI Calculator'!$H$9+3,G604='New EMI Calculator'!$H$9+4,G604='New EMI Calculator'!$H$9+5),0,EMI))))</f>
        <v>0</v>
      </c>
      <c r="I604" s="9" t="str">
        <f t="shared" si="18"/>
        <v/>
      </c>
      <c r="J604" s="9" t="str">
        <f>IF(G604="","",IF(OR(G604='New EMI Calculator'!$H$9,G604='New EMI Calculator'!$H$9+1,G604='New EMI Calculator'!$H$9+2,G604='New EMI Calculator'!$H$9+3,G604='New EMI Calculator'!$H$9+4,G604='New EMI Calculator'!$H$9+5),I604,H604-I604))</f>
        <v/>
      </c>
      <c r="K604" s="9" t="str">
        <f>IF(AND(H604&lt;&gt;0,H604&lt;EMI),0,IF(G604="","",IF(K603&lt;=0,0,IF(OR(G604='New EMI Calculator'!$H$9,G604='New EMI Calculator'!$H$9+1,G604='New EMI Calculator'!$H$9+2,G604='New EMI Calculator'!$H$9+3,G604='New EMI Calculator'!$H$9+4,G604='New EMI Calculator'!$H$9+5),K603+J604,K603-J604))))</f>
        <v/>
      </c>
      <c r="L604" s="23"/>
    </row>
    <row r="605" spans="6:12" ht="15.75">
      <c r="F605" s="23"/>
      <c r="G605" s="8" t="str">
        <f t="shared" si="19"/>
        <v/>
      </c>
      <c r="H605" s="9">
        <f>IF(G605="",0,IF(K604&lt;EMI,K604,IF(G605="",NA(),IF(OR(G605='New EMI Calculator'!$H$9,G605='New EMI Calculator'!$H$9+1,G605='New EMI Calculator'!$H$9+2,G605='New EMI Calculator'!$H$9+3,G605='New EMI Calculator'!$H$9+4,G605='New EMI Calculator'!$H$9+5),0,EMI))))</f>
        <v>0</v>
      </c>
      <c r="I605" s="9" t="str">
        <f t="shared" si="18"/>
        <v/>
      </c>
      <c r="J605" s="9" t="str">
        <f>IF(G605="","",IF(OR(G605='New EMI Calculator'!$H$9,G605='New EMI Calculator'!$H$9+1,G605='New EMI Calculator'!$H$9+2,G605='New EMI Calculator'!$H$9+3,G605='New EMI Calculator'!$H$9+4,G605='New EMI Calculator'!$H$9+5),I605,H605-I605))</f>
        <v/>
      </c>
      <c r="K605" s="9" t="str">
        <f>IF(AND(H605&lt;&gt;0,H605&lt;EMI),0,IF(G605="","",IF(K604&lt;=0,0,IF(OR(G605='New EMI Calculator'!$H$9,G605='New EMI Calculator'!$H$9+1,G605='New EMI Calculator'!$H$9+2,G605='New EMI Calculator'!$H$9+3,G605='New EMI Calculator'!$H$9+4,G605='New EMI Calculator'!$H$9+5),K604+J605,K604-J605))))</f>
        <v/>
      </c>
      <c r="L605" s="23"/>
    </row>
    <row r="606" spans="6:12" ht="15.75">
      <c r="F606" s="23"/>
      <c r="G606" s="8" t="str">
        <f t="shared" si="19"/>
        <v/>
      </c>
      <c r="H606" s="9">
        <f>IF(G606="",0,IF(K605&lt;EMI,K605,IF(G606="",NA(),IF(OR(G606='New EMI Calculator'!$H$9,G606='New EMI Calculator'!$H$9+1,G606='New EMI Calculator'!$H$9+2,G606='New EMI Calculator'!$H$9+3,G606='New EMI Calculator'!$H$9+4,G606='New EMI Calculator'!$H$9+5),0,EMI))))</f>
        <v>0</v>
      </c>
      <c r="I606" s="9" t="str">
        <f t="shared" si="18"/>
        <v/>
      </c>
      <c r="J606" s="9" t="str">
        <f>IF(G606="","",IF(OR(G606='New EMI Calculator'!$H$9,G606='New EMI Calculator'!$H$9+1,G606='New EMI Calculator'!$H$9+2,G606='New EMI Calculator'!$H$9+3,G606='New EMI Calculator'!$H$9+4,G606='New EMI Calculator'!$H$9+5),I606,H606-I606))</f>
        <v/>
      </c>
      <c r="K606" s="9" t="str">
        <f>IF(AND(H606&lt;&gt;0,H606&lt;EMI),0,IF(G606="","",IF(K605&lt;=0,0,IF(OR(G606='New EMI Calculator'!$H$9,G606='New EMI Calculator'!$H$9+1,G606='New EMI Calculator'!$H$9+2,G606='New EMI Calculator'!$H$9+3,G606='New EMI Calculator'!$H$9+4,G606='New EMI Calculator'!$H$9+5),K605+J606,K605-J606))))</f>
        <v/>
      </c>
      <c r="L606" s="23"/>
    </row>
    <row r="607" spans="6:12" ht="15.75">
      <c r="F607" s="23"/>
      <c r="G607" s="8" t="str">
        <f t="shared" si="19"/>
        <v/>
      </c>
      <c r="H607" s="9">
        <f>IF(G607="",0,IF(K606&lt;EMI,K606,IF(G607="",NA(),IF(OR(G607='New EMI Calculator'!$H$9,G607='New EMI Calculator'!$H$9+1,G607='New EMI Calculator'!$H$9+2,G607='New EMI Calculator'!$H$9+3,G607='New EMI Calculator'!$H$9+4,G607='New EMI Calculator'!$H$9+5),0,EMI))))</f>
        <v>0</v>
      </c>
      <c r="I607" s="9" t="str">
        <f t="shared" si="18"/>
        <v/>
      </c>
      <c r="J607" s="9" t="str">
        <f>IF(G607="","",IF(OR(G607='New EMI Calculator'!$H$9,G607='New EMI Calculator'!$H$9+1,G607='New EMI Calculator'!$H$9+2,G607='New EMI Calculator'!$H$9+3,G607='New EMI Calculator'!$H$9+4,G607='New EMI Calculator'!$H$9+5),I607,H607-I607))</f>
        <v/>
      </c>
      <c r="K607" s="9" t="str">
        <f>IF(AND(H607&lt;&gt;0,H607&lt;EMI),0,IF(G607="","",IF(K606&lt;=0,0,IF(OR(G607='New EMI Calculator'!$H$9,G607='New EMI Calculator'!$H$9+1,G607='New EMI Calculator'!$H$9+2,G607='New EMI Calculator'!$H$9+3,G607='New EMI Calculator'!$H$9+4,G607='New EMI Calculator'!$H$9+5),K606+J607,K606-J607))))</f>
        <v/>
      </c>
      <c r="L607" s="23"/>
    </row>
    <row r="608" spans="6:12" ht="15.75">
      <c r="F608" s="23"/>
      <c r="G608" s="8" t="str">
        <f t="shared" si="19"/>
        <v/>
      </c>
      <c r="H608" s="9">
        <f>IF(G608="",0,IF(K607&lt;EMI,K607,IF(G608="",NA(),IF(OR(G608='New EMI Calculator'!$H$9,G608='New EMI Calculator'!$H$9+1,G608='New EMI Calculator'!$H$9+2,G608='New EMI Calculator'!$H$9+3,G608='New EMI Calculator'!$H$9+4,G608='New EMI Calculator'!$H$9+5),0,EMI))))</f>
        <v>0</v>
      </c>
      <c r="I608" s="9" t="str">
        <f t="shared" si="18"/>
        <v/>
      </c>
      <c r="J608" s="9" t="str">
        <f>IF(G608="","",IF(OR(G608='New EMI Calculator'!$H$9,G608='New EMI Calculator'!$H$9+1,G608='New EMI Calculator'!$H$9+2,G608='New EMI Calculator'!$H$9+3,G608='New EMI Calculator'!$H$9+4,G608='New EMI Calculator'!$H$9+5),I608,H608-I608))</f>
        <v/>
      </c>
      <c r="K608" s="9" t="str">
        <f>IF(AND(H608&lt;&gt;0,H608&lt;EMI),0,IF(G608="","",IF(K607&lt;=0,0,IF(OR(G608='New EMI Calculator'!$H$9,G608='New EMI Calculator'!$H$9+1,G608='New EMI Calculator'!$H$9+2,G608='New EMI Calculator'!$H$9+3,G608='New EMI Calculator'!$H$9+4,G608='New EMI Calculator'!$H$9+5),K607+J608,K607-J608))))</f>
        <v/>
      </c>
      <c r="L608" s="23"/>
    </row>
    <row r="609" spans="6:12" ht="15.75">
      <c r="F609" s="23"/>
      <c r="G609" s="8" t="str">
        <f t="shared" si="19"/>
        <v/>
      </c>
      <c r="H609" s="9">
        <f>IF(G609="",0,IF(K608&lt;EMI,K608,IF(G609="",NA(),IF(OR(G609='New EMI Calculator'!$H$9,G609='New EMI Calculator'!$H$9+1,G609='New EMI Calculator'!$H$9+2,G609='New EMI Calculator'!$H$9+3,G609='New EMI Calculator'!$H$9+4,G609='New EMI Calculator'!$H$9+5),0,EMI))))</f>
        <v>0</v>
      </c>
      <c r="I609" s="9" t="str">
        <f t="shared" si="18"/>
        <v/>
      </c>
      <c r="J609" s="9" t="str">
        <f>IF(G609="","",IF(OR(G609='New EMI Calculator'!$H$9,G609='New EMI Calculator'!$H$9+1,G609='New EMI Calculator'!$H$9+2,G609='New EMI Calculator'!$H$9+3,G609='New EMI Calculator'!$H$9+4,G609='New EMI Calculator'!$H$9+5),I609,H609-I609))</f>
        <v/>
      </c>
      <c r="K609" s="9" t="str">
        <f>IF(AND(H609&lt;&gt;0,H609&lt;EMI),0,IF(G609="","",IF(K608&lt;=0,0,IF(OR(G609='New EMI Calculator'!$H$9,G609='New EMI Calculator'!$H$9+1,G609='New EMI Calculator'!$H$9+2,G609='New EMI Calculator'!$H$9+3,G609='New EMI Calculator'!$H$9+4,G609='New EMI Calculator'!$H$9+5),K608+J609,K608-J609))))</f>
        <v/>
      </c>
      <c r="L609" s="23"/>
    </row>
    <row r="610" spans="6:12" ht="15.75">
      <c r="F610" s="23"/>
      <c r="G610" s="8" t="str">
        <f t="shared" si="19"/>
        <v/>
      </c>
      <c r="H610" s="9">
        <f>IF(G610="",0,IF(K609&lt;EMI,K609,IF(G610="",NA(),IF(OR(G610='New EMI Calculator'!$H$9,G610='New EMI Calculator'!$H$9+1,G610='New EMI Calculator'!$H$9+2,G610='New EMI Calculator'!$H$9+3,G610='New EMI Calculator'!$H$9+4,G610='New EMI Calculator'!$H$9+5),0,EMI))))</f>
        <v>0</v>
      </c>
      <c r="I610" s="9" t="str">
        <f t="shared" si="18"/>
        <v/>
      </c>
      <c r="J610" s="9" t="str">
        <f>IF(G610="","",IF(OR(G610='New EMI Calculator'!$H$9,G610='New EMI Calculator'!$H$9+1,G610='New EMI Calculator'!$H$9+2,G610='New EMI Calculator'!$H$9+3,G610='New EMI Calculator'!$H$9+4,G610='New EMI Calculator'!$H$9+5),I610,H610-I610))</f>
        <v/>
      </c>
      <c r="K610" s="9" t="str">
        <f>IF(AND(H610&lt;&gt;0,H610&lt;EMI),0,IF(G610="","",IF(K609&lt;=0,0,IF(OR(G610='New EMI Calculator'!$H$9,G610='New EMI Calculator'!$H$9+1,G610='New EMI Calculator'!$H$9+2,G610='New EMI Calculator'!$H$9+3,G610='New EMI Calculator'!$H$9+4,G610='New EMI Calculator'!$H$9+5),K609+J610,K609-J610))))</f>
        <v/>
      </c>
      <c r="L610" s="23"/>
    </row>
    <row r="611" spans="6:12" ht="15.75">
      <c r="F611" s="23"/>
      <c r="G611" s="8" t="str">
        <f t="shared" si="19"/>
        <v/>
      </c>
      <c r="H611" s="9">
        <f>IF(G611="",0,IF(K610&lt;EMI,K610,IF(G611="",NA(),IF(OR(G611='New EMI Calculator'!$H$9,G611='New EMI Calculator'!$H$9+1,G611='New EMI Calculator'!$H$9+2,G611='New EMI Calculator'!$H$9+3,G611='New EMI Calculator'!$H$9+4,G611='New EMI Calculator'!$H$9+5),0,EMI))))</f>
        <v>0</v>
      </c>
      <c r="I611" s="9" t="str">
        <f t="shared" si="18"/>
        <v/>
      </c>
      <c r="J611" s="9" t="str">
        <f>IF(G611="","",IF(OR(G611='New EMI Calculator'!$H$9,G611='New EMI Calculator'!$H$9+1,G611='New EMI Calculator'!$H$9+2,G611='New EMI Calculator'!$H$9+3,G611='New EMI Calculator'!$H$9+4,G611='New EMI Calculator'!$H$9+5),I611,H611-I611))</f>
        <v/>
      </c>
      <c r="K611" s="9" t="str">
        <f>IF(AND(H611&lt;&gt;0,H611&lt;EMI),0,IF(G611="","",IF(K610&lt;=0,0,IF(OR(G611='New EMI Calculator'!$H$9,G611='New EMI Calculator'!$H$9+1,G611='New EMI Calculator'!$H$9+2,G611='New EMI Calculator'!$H$9+3,G611='New EMI Calculator'!$H$9+4,G611='New EMI Calculator'!$H$9+5),K610+J611,K610-J611))))</f>
        <v/>
      </c>
      <c r="L611" s="23"/>
    </row>
    <row r="612" spans="6:12" ht="15.75">
      <c r="F612" s="23"/>
      <c r="G612" s="8" t="str">
        <f t="shared" si="19"/>
        <v/>
      </c>
      <c r="H612" s="9">
        <f>IF(G612="",0,IF(K611&lt;EMI,K611,IF(G612="",NA(),IF(OR(G612='New EMI Calculator'!$H$9,G612='New EMI Calculator'!$H$9+1,G612='New EMI Calculator'!$H$9+2,G612='New EMI Calculator'!$H$9+3,G612='New EMI Calculator'!$H$9+4,G612='New EMI Calculator'!$H$9+5),0,EMI))))</f>
        <v>0</v>
      </c>
      <c r="I612" s="9" t="str">
        <f t="shared" si="18"/>
        <v/>
      </c>
      <c r="J612" s="9" t="str">
        <f>IF(G612="","",IF(OR(G612='New EMI Calculator'!$H$9,G612='New EMI Calculator'!$H$9+1,G612='New EMI Calculator'!$H$9+2,G612='New EMI Calculator'!$H$9+3,G612='New EMI Calculator'!$H$9+4,G612='New EMI Calculator'!$H$9+5),I612,H612-I612))</f>
        <v/>
      </c>
      <c r="K612" s="9" t="str">
        <f>IF(AND(H612&lt;&gt;0,H612&lt;EMI),0,IF(G612="","",IF(K611&lt;=0,0,IF(OR(G612='New EMI Calculator'!$H$9,G612='New EMI Calculator'!$H$9+1,G612='New EMI Calculator'!$H$9+2,G612='New EMI Calculator'!$H$9+3,G612='New EMI Calculator'!$H$9+4,G612='New EMI Calculator'!$H$9+5),K611+J612,K611-J612))))</f>
        <v/>
      </c>
      <c r="L612" s="23"/>
    </row>
    <row r="613" spans="6:12" ht="15.75">
      <c r="F613" s="23"/>
      <c r="G613" s="8" t="str">
        <f t="shared" si="19"/>
        <v/>
      </c>
      <c r="H613" s="9">
        <f>IF(G613="",0,IF(K612&lt;EMI,K612,IF(G613="",NA(),IF(OR(G613='New EMI Calculator'!$H$9,G613='New EMI Calculator'!$H$9+1,G613='New EMI Calculator'!$H$9+2,G613='New EMI Calculator'!$H$9+3,G613='New EMI Calculator'!$H$9+4,G613='New EMI Calculator'!$H$9+5),0,EMI))))</f>
        <v>0</v>
      </c>
      <c r="I613" s="9" t="str">
        <f t="shared" si="18"/>
        <v/>
      </c>
      <c r="J613" s="9" t="str">
        <f>IF(G613="","",IF(OR(G613='New EMI Calculator'!$H$9,G613='New EMI Calculator'!$H$9+1,G613='New EMI Calculator'!$H$9+2,G613='New EMI Calculator'!$H$9+3,G613='New EMI Calculator'!$H$9+4,G613='New EMI Calculator'!$H$9+5),I613,H613-I613))</f>
        <v/>
      </c>
      <c r="K613" s="9" t="str">
        <f>IF(AND(H613&lt;&gt;0,H613&lt;EMI),0,IF(G613="","",IF(K612&lt;=0,0,IF(OR(G613='New EMI Calculator'!$H$9,G613='New EMI Calculator'!$H$9+1,G613='New EMI Calculator'!$H$9+2,G613='New EMI Calculator'!$H$9+3,G613='New EMI Calculator'!$H$9+4,G613='New EMI Calculator'!$H$9+5),K612+J613,K612-J613))))</f>
        <v/>
      </c>
      <c r="L613" s="23"/>
    </row>
    <row r="614" spans="6:12" ht="15.75">
      <c r="F614" s="23"/>
      <c r="G614" s="8" t="str">
        <f t="shared" si="19"/>
        <v/>
      </c>
      <c r="H614" s="9">
        <f>IF(G614="",0,IF(K613&lt;EMI,K613,IF(G614="",NA(),IF(OR(G614='New EMI Calculator'!$H$9,G614='New EMI Calculator'!$H$9+1,G614='New EMI Calculator'!$H$9+2,G614='New EMI Calculator'!$H$9+3,G614='New EMI Calculator'!$H$9+4,G614='New EMI Calculator'!$H$9+5),0,EMI))))</f>
        <v>0</v>
      </c>
      <c r="I614" s="9" t="str">
        <f t="shared" si="18"/>
        <v/>
      </c>
      <c r="J614" s="9" t="str">
        <f>IF(G614="","",IF(OR(G614='New EMI Calculator'!$H$9,G614='New EMI Calculator'!$H$9+1,G614='New EMI Calculator'!$H$9+2,G614='New EMI Calculator'!$H$9+3,G614='New EMI Calculator'!$H$9+4,G614='New EMI Calculator'!$H$9+5),I614,H614-I614))</f>
        <v/>
      </c>
      <c r="K614" s="9" t="str">
        <f>IF(AND(H614&lt;&gt;0,H614&lt;EMI),0,IF(G614="","",IF(K613&lt;=0,0,IF(OR(G614='New EMI Calculator'!$H$9,G614='New EMI Calculator'!$H$9+1,G614='New EMI Calculator'!$H$9+2,G614='New EMI Calculator'!$H$9+3,G614='New EMI Calculator'!$H$9+4,G614='New EMI Calculator'!$H$9+5),K613+J614,K613-J614))))</f>
        <v/>
      </c>
      <c r="L614" s="23"/>
    </row>
    <row r="615" spans="6:12" ht="15.75">
      <c r="F615" s="23"/>
      <c r="G615" s="8" t="str">
        <f t="shared" si="19"/>
        <v/>
      </c>
      <c r="H615" s="9">
        <f>IF(G615="",0,IF(K614&lt;EMI,K614,IF(G615="",NA(),IF(OR(G615='New EMI Calculator'!$H$9,G615='New EMI Calculator'!$H$9+1,G615='New EMI Calculator'!$H$9+2,G615='New EMI Calculator'!$H$9+3,G615='New EMI Calculator'!$H$9+4,G615='New EMI Calculator'!$H$9+5),0,EMI))))</f>
        <v>0</v>
      </c>
      <c r="I615" s="9" t="str">
        <f t="shared" si="18"/>
        <v/>
      </c>
      <c r="J615" s="9" t="str">
        <f>IF(G615="","",IF(OR(G615='New EMI Calculator'!$H$9,G615='New EMI Calculator'!$H$9+1,G615='New EMI Calculator'!$H$9+2,G615='New EMI Calculator'!$H$9+3,G615='New EMI Calculator'!$H$9+4,G615='New EMI Calculator'!$H$9+5),I615,H615-I615))</f>
        <v/>
      </c>
      <c r="K615" s="9" t="str">
        <f>IF(AND(H615&lt;&gt;0,H615&lt;EMI),0,IF(G615="","",IF(K614&lt;=0,0,IF(OR(G615='New EMI Calculator'!$H$9,G615='New EMI Calculator'!$H$9+1,G615='New EMI Calculator'!$H$9+2,G615='New EMI Calculator'!$H$9+3,G615='New EMI Calculator'!$H$9+4,G615='New EMI Calculator'!$H$9+5),K614+J615,K614-J615))))</f>
        <v/>
      </c>
      <c r="L615" s="23"/>
    </row>
    <row r="616" spans="6:12" ht="15.75">
      <c r="F616" s="23"/>
      <c r="G616" s="8" t="str">
        <f t="shared" si="19"/>
        <v/>
      </c>
      <c r="H616" s="9">
        <f>IF(G616="",0,IF(K615&lt;EMI,K615,IF(G616="",NA(),IF(OR(G616='New EMI Calculator'!$H$9,G616='New EMI Calculator'!$H$9+1,G616='New EMI Calculator'!$H$9+2,G616='New EMI Calculator'!$H$9+3,G616='New EMI Calculator'!$H$9+4,G616='New EMI Calculator'!$H$9+5),0,EMI))))</f>
        <v>0</v>
      </c>
      <c r="I616" s="9" t="str">
        <f t="shared" si="18"/>
        <v/>
      </c>
      <c r="J616" s="9" t="str">
        <f>IF(G616="","",IF(OR(G616='New EMI Calculator'!$H$9,G616='New EMI Calculator'!$H$9+1,G616='New EMI Calculator'!$H$9+2,G616='New EMI Calculator'!$H$9+3,G616='New EMI Calculator'!$H$9+4,G616='New EMI Calculator'!$H$9+5),I616,H616-I616))</f>
        <v/>
      </c>
      <c r="K616" s="9" t="str">
        <f>IF(AND(H616&lt;&gt;0,H616&lt;EMI),0,IF(G616="","",IF(K615&lt;=0,0,IF(OR(G616='New EMI Calculator'!$H$9,G616='New EMI Calculator'!$H$9+1,G616='New EMI Calculator'!$H$9+2,G616='New EMI Calculator'!$H$9+3,G616='New EMI Calculator'!$H$9+4,G616='New EMI Calculator'!$H$9+5),K615+J616,K615-J616))))</f>
        <v/>
      </c>
      <c r="L616" s="23"/>
    </row>
    <row r="617" spans="6:12" ht="15.75">
      <c r="F617" s="23"/>
      <c r="G617" s="8" t="str">
        <f t="shared" si="19"/>
        <v/>
      </c>
      <c r="H617" s="9">
        <f>IF(G617="",0,IF(K616&lt;EMI,K616,IF(G617="",NA(),IF(OR(G617='New EMI Calculator'!$H$9,G617='New EMI Calculator'!$H$9+1,G617='New EMI Calculator'!$H$9+2,G617='New EMI Calculator'!$H$9+3,G617='New EMI Calculator'!$H$9+4,G617='New EMI Calculator'!$H$9+5),0,EMI))))</f>
        <v>0</v>
      </c>
      <c r="I617" s="9" t="str">
        <f t="shared" si="18"/>
        <v/>
      </c>
      <c r="J617" s="9" t="str">
        <f>IF(G617="","",IF(OR(G617='New EMI Calculator'!$H$9,G617='New EMI Calculator'!$H$9+1,G617='New EMI Calculator'!$H$9+2,G617='New EMI Calculator'!$H$9+3,G617='New EMI Calculator'!$H$9+4,G617='New EMI Calculator'!$H$9+5),I617,H617-I617))</f>
        <v/>
      </c>
      <c r="K617" s="9" t="str">
        <f>IF(AND(H617&lt;&gt;0,H617&lt;EMI),0,IF(G617="","",IF(K616&lt;=0,0,IF(OR(G617='New EMI Calculator'!$H$9,G617='New EMI Calculator'!$H$9+1,G617='New EMI Calculator'!$H$9+2,G617='New EMI Calculator'!$H$9+3,G617='New EMI Calculator'!$H$9+4,G617='New EMI Calculator'!$H$9+5),K616+J617,K616-J617))))</f>
        <v/>
      </c>
      <c r="L617" s="23"/>
    </row>
    <row r="618" spans="6:12" ht="15.75">
      <c r="F618" s="23"/>
      <c r="G618" s="8" t="str">
        <f t="shared" si="19"/>
        <v/>
      </c>
      <c r="H618" s="9">
        <f>IF(G618="",0,IF(K617&lt;EMI,K617,IF(G618="",NA(),IF(OR(G618='New EMI Calculator'!$H$9,G618='New EMI Calculator'!$H$9+1,G618='New EMI Calculator'!$H$9+2,G618='New EMI Calculator'!$H$9+3,G618='New EMI Calculator'!$H$9+4,G618='New EMI Calculator'!$H$9+5),0,EMI))))</f>
        <v>0</v>
      </c>
      <c r="I618" s="9" t="str">
        <f t="shared" si="18"/>
        <v/>
      </c>
      <c r="J618" s="9" t="str">
        <f>IF(G618="","",IF(OR(G618='New EMI Calculator'!$H$9,G618='New EMI Calculator'!$H$9+1,G618='New EMI Calculator'!$H$9+2,G618='New EMI Calculator'!$H$9+3,G618='New EMI Calculator'!$H$9+4,G618='New EMI Calculator'!$H$9+5),I618,H618-I618))</f>
        <v/>
      </c>
      <c r="K618" s="9" t="str">
        <f>IF(AND(H618&lt;&gt;0,H618&lt;EMI),0,IF(G618="","",IF(K617&lt;=0,0,IF(OR(G618='New EMI Calculator'!$H$9,G618='New EMI Calculator'!$H$9+1,G618='New EMI Calculator'!$H$9+2,G618='New EMI Calculator'!$H$9+3,G618='New EMI Calculator'!$H$9+4,G618='New EMI Calculator'!$H$9+5),K617+J618,K617-J618))))</f>
        <v/>
      </c>
      <c r="L618" s="23"/>
    </row>
    <row r="619" spans="6:12" ht="15.75">
      <c r="F619" s="23"/>
      <c r="G619" s="8" t="str">
        <f t="shared" si="19"/>
        <v/>
      </c>
      <c r="H619" s="9">
        <f>IF(G619="",0,IF(K618&lt;EMI,K618,IF(G619="",NA(),IF(OR(G619='New EMI Calculator'!$H$9,G619='New EMI Calculator'!$H$9+1,G619='New EMI Calculator'!$H$9+2,G619='New EMI Calculator'!$H$9+3,G619='New EMI Calculator'!$H$9+4,G619='New EMI Calculator'!$H$9+5),0,EMI))))</f>
        <v>0</v>
      </c>
      <c r="I619" s="9" t="str">
        <f t="shared" si="18"/>
        <v/>
      </c>
      <c r="J619" s="9" t="str">
        <f>IF(G619="","",IF(OR(G619='New EMI Calculator'!$H$9,G619='New EMI Calculator'!$H$9+1,G619='New EMI Calculator'!$H$9+2,G619='New EMI Calculator'!$H$9+3,G619='New EMI Calculator'!$H$9+4,G619='New EMI Calculator'!$H$9+5),I619,H619-I619))</f>
        <v/>
      </c>
      <c r="K619" s="9" t="str">
        <f>IF(AND(H619&lt;&gt;0,H619&lt;EMI),0,IF(G619="","",IF(K618&lt;=0,0,IF(OR(G619='New EMI Calculator'!$H$9,G619='New EMI Calculator'!$H$9+1,G619='New EMI Calculator'!$H$9+2,G619='New EMI Calculator'!$H$9+3,G619='New EMI Calculator'!$H$9+4,G619='New EMI Calculator'!$H$9+5),K618+J619,K618-J619))))</f>
        <v/>
      </c>
      <c r="L619" s="23"/>
    </row>
    <row r="620" spans="6:12" ht="15.75">
      <c r="F620" s="23"/>
      <c r="G620" s="8" t="str">
        <f t="shared" si="19"/>
        <v/>
      </c>
      <c r="H620" s="9">
        <f>IF(G620="",0,IF(K619&lt;EMI,K619,IF(G620="",NA(),IF(OR(G620='New EMI Calculator'!$H$9,G620='New EMI Calculator'!$H$9+1,G620='New EMI Calculator'!$H$9+2,G620='New EMI Calculator'!$H$9+3,G620='New EMI Calculator'!$H$9+4,G620='New EMI Calculator'!$H$9+5),0,EMI))))</f>
        <v>0</v>
      </c>
      <c r="I620" s="9" t="str">
        <f t="shared" si="18"/>
        <v/>
      </c>
      <c r="J620" s="9" t="str">
        <f>IF(G620="","",IF(OR(G620='New EMI Calculator'!$H$9,G620='New EMI Calculator'!$H$9+1,G620='New EMI Calculator'!$H$9+2,G620='New EMI Calculator'!$H$9+3,G620='New EMI Calculator'!$H$9+4,G620='New EMI Calculator'!$H$9+5),I620,H620-I620))</f>
        <v/>
      </c>
      <c r="K620" s="9" t="str">
        <f>IF(AND(H620&lt;&gt;0,H620&lt;EMI),0,IF(G620="","",IF(K619&lt;=0,0,IF(OR(G620='New EMI Calculator'!$H$9,G620='New EMI Calculator'!$H$9+1,G620='New EMI Calculator'!$H$9+2,G620='New EMI Calculator'!$H$9+3,G620='New EMI Calculator'!$H$9+4,G620='New EMI Calculator'!$H$9+5),K619+J620,K619-J620))))</f>
        <v/>
      </c>
      <c r="L620" s="23"/>
    </row>
    <row r="621" spans="6:12" ht="15.75">
      <c r="F621" s="23"/>
      <c r="G621" s="8" t="str">
        <f t="shared" si="19"/>
        <v/>
      </c>
      <c r="H621" s="9">
        <f>IF(G621="",0,IF(K620&lt;EMI,K620,IF(G621="",NA(),IF(OR(G621='New EMI Calculator'!$H$9,G621='New EMI Calculator'!$H$9+1,G621='New EMI Calculator'!$H$9+2,G621='New EMI Calculator'!$H$9+3,G621='New EMI Calculator'!$H$9+4,G621='New EMI Calculator'!$H$9+5),0,EMI))))</f>
        <v>0</v>
      </c>
      <c r="I621" s="9" t="str">
        <f t="shared" si="18"/>
        <v/>
      </c>
      <c r="J621" s="9" t="str">
        <f>IF(G621="","",IF(OR(G621='New EMI Calculator'!$H$9,G621='New EMI Calculator'!$H$9+1,G621='New EMI Calculator'!$H$9+2,G621='New EMI Calculator'!$H$9+3,G621='New EMI Calculator'!$H$9+4,G621='New EMI Calculator'!$H$9+5),I621,H621-I621))</f>
        <v/>
      </c>
      <c r="K621" s="9" t="str">
        <f>IF(AND(H621&lt;&gt;0,H621&lt;EMI),0,IF(G621="","",IF(K620&lt;=0,0,IF(OR(G621='New EMI Calculator'!$H$9,G621='New EMI Calculator'!$H$9+1,G621='New EMI Calculator'!$H$9+2,G621='New EMI Calculator'!$H$9+3,G621='New EMI Calculator'!$H$9+4,G621='New EMI Calculator'!$H$9+5),K620+J621,K620-J621))))</f>
        <v/>
      </c>
      <c r="L621" s="23"/>
    </row>
    <row r="622" spans="6:12" ht="15.75">
      <c r="F622" s="23"/>
      <c r="G622" s="8" t="str">
        <f t="shared" si="19"/>
        <v/>
      </c>
      <c r="H622" s="9">
        <f>IF(G622="",0,IF(K621&lt;EMI,K621,IF(G622="",NA(),IF(OR(G622='New EMI Calculator'!$H$9,G622='New EMI Calculator'!$H$9+1,G622='New EMI Calculator'!$H$9+2,G622='New EMI Calculator'!$H$9+3,G622='New EMI Calculator'!$H$9+4,G622='New EMI Calculator'!$H$9+5),0,EMI))))</f>
        <v>0</v>
      </c>
      <c r="I622" s="9" t="str">
        <f t="shared" si="18"/>
        <v/>
      </c>
      <c r="J622" s="9" t="str">
        <f>IF(G622="","",IF(OR(G622='New EMI Calculator'!$H$9,G622='New EMI Calculator'!$H$9+1,G622='New EMI Calculator'!$H$9+2,G622='New EMI Calculator'!$H$9+3,G622='New EMI Calculator'!$H$9+4,G622='New EMI Calculator'!$H$9+5),I622,H622-I622))</f>
        <v/>
      </c>
      <c r="K622" s="9" t="str">
        <f>IF(AND(H622&lt;&gt;0,H622&lt;EMI),0,IF(G622="","",IF(K621&lt;=0,0,IF(OR(G622='New EMI Calculator'!$H$9,G622='New EMI Calculator'!$H$9+1,G622='New EMI Calculator'!$H$9+2,G622='New EMI Calculator'!$H$9+3,G622='New EMI Calculator'!$H$9+4,G622='New EMI Calculator'!$H$9+5),K621+J622,K621-J622))))</f>
        <v/>
      </c>
      <c r="L622" s="23"/>
    </row>
    <row r="623" spans="6:12" ht="15.75">
      <c r="F623" s="23"/>
      <c r="G623" s="8" t="str">
        <f t="shared" si="19"/>
        <v/>
      </c>
      <c r="H623" s="9">
        <f>IF(G623="",0,IF(K622&lt;EMI,K622,IF(G623="",NA(),IF(OR(G623='New EMI Calculator'!$H$9,G623='New EMI Calculator'!$H$9+1,G623='New EMI Calculator'!$H$9+2,G623='New EMI Calculator'!$H$9+3,G623='New EMI Calculator'!$H$9+4,G623='New EMI Calculator'!$H$9+5),0,EMI))))</f>
        <v>0</v>
      </c>
      <c r="I623" s="9" t="str">
        <f t="shared" si="18"/>
        <v/>
      </c>
      <c r="J623" s="9" t="str">
        <f>IF(G623="","",IF(OR(G623='New EMI Calculator'!$H$9,G623='New EMI Calculator'!$H$9+1,G623='New EMI Calculator'!$H$9+2,G623='New EMI Calculator'!$H$9+3,G623='New EMI Calculator'!$H$9+4,G623='New EMI Calculator'!$H$9+5),I623,H623-I623))</f>
        <v/>
      </c>
      <c r="K623" s="9" t="str">
        <f>IF(AND(H623&lt;&gt;0,H623&lt;EMI),0,IF(G623="","",IF(K622&lt;=0,0,IF(OR(G623='New EMI Calculator'!$H$9,G623='New EMI Calculator'!$H$9+1,G623='New EMI Calculator'!$H$9+2,G623='New EMI Calculator'!$H$9+3,G623='New EMI Calculator'!$H$9+4,G623='New EMI Calculator'!$H$9+5),K622+J623,K622-J623))))</f>
        <v/>
      </c>
      <c r="L623" s="23"/>
    </row>
    <row r="624" spans="6:12" ht="15.75">
      <c r="F624" s="23"/>
      <c r="G624" s="8" t="str">
        <f t="shared" si="19"/>
        <v/>
      </c>
      <c r="H624" s="9">
        <f>IF(G624="",0,IF(K623&lt;EMI,K623,IF(G624="",NA(),IF(OR(G624='New EMI Calculator'!$H$9,G624='New EMI Calculator'!$H$9+1,G624='New EMI Calculator'!$H$9+2,G624='New EMI Calculator'!$H$9+3,G624='New EMI Calculator'!$H$9+4,G624='New EMI Calculator'!$H$9+5),0,EMI))))</f>
        <v>0</v>
      </c>
      <c r="I624" s="9" t="str">
        <f t="shared" si="18"/>
        <v/>
      </c>
      <c r="J624" s="9" t="str">
        <f>IF(G624="","",IF(OR(G624='New EMI Calculator'!$H$9,G624='New EMI Calculator'!$H$9+1,G624='New EMI Calculator'!$H$9+2,G624='New EMI Calculator'!$H$9+3,G624='New EMI Calculator'!$H$9+4,G624='New EMI Calculator'!$H$9+5),I624,H624-I624))</f>
        <v/>
      </c>
      <c r="K624" s="9" t="str">
        <f>IF(AND(H624&lt;&gt;0,H624&lt;EMI),0,IF(G624="","",IF(K623&lt;=0,0,IF(OR(G624='New EMI Calculator'!$H$9,G624='New EMI Calculator'!$H$9+1,G624='New EMI Calculator'!$H$9+2,G624='New EMI Calculator'!$H$9+3,G624='New EMI Calculator'!$H$9+4,G624='New EMI Calculator'!$H$9+5),K623+J624,K623-J624))))</f>
        <v/>
      </c>
      <c r="L624" s="23"/>
    </row>
    <row r="625" spans="6:12" ht="15.75">
      <c r="F625" s="23"/>
      <c r="G625" s="8" t="str">
        <f t="shared" si="19"/>
        <v/>
      </c>
      <c r="H625" s="9">
        <f>IF(G625="",0,IF(K624&lt;EMI,K624,IF(G625="",NA(),IF(OR(G625='New EMI Calculator'!$H$9,G625='New EMI Calculator'!$H$9+1,G625='New EMI Calculator'!$H$9+2,G625='New EMI Calculator'!$H$9+3,G625='New EMI Calculator'!$H$9+4,G625='New EMI Calculator'!$H$9+5),0,EMI))))</f>
        <v>0</v>
      </c>
      <c r="I625" s="9" t="str">
        <f t="shared" si="18"/>
        <v/>
      </c>
      <c r="J625" s="9" t="str">
        <f>IF(G625="","",IF(OR(G625='New EMI Calculator'!$H$9,G625='New EMI Calculator'!$H$9+1,G625='New EMI Calculator'!$H$9+2,G625='New EMI Calculator'!$H$9+3,G625='New EMI Calculator'!$H$9+4,G625='New EMI Calculator'!$H$9+5),I625,H625-I625))</f>
        <v/>
      </c>
      <c r="K625" s="9" t="str">
        <f>IF(AND(H625&lt;&gt;0,H625&lt;EMI),0,IF(G625="","",IF(K624&lt;=0,0,IF(OR(G625='New EMI Calculator'!$H$9,G625='New EMI Calculator'!$H$9+1,G625='New EMI Calculator'!$H$9+2,G625='New EMI Calculator'!$H$9+3,G625='New EMI Calculator'!$H$9+4,G625='New EMI Calculator'!$H$9+5),K624+J625,K624-J625))))</f>
        <v/>
      </c>
      <c r="L625" s="23"/>
    </row>
    <row r="626" spans="6:12" ht="15.75">
      <c r="F626" s="23"/>
      <c r="G626" s="8" t="str">
        <f t="shared" si="19"/>
        <v/>
      </c>
      <c r="H626" s="9">
        <f>IF(G626="",0,IF(K625&lt;EMI,K625,IF(G626="",NA(),IF(OR(G626='New EMI Calculator'!$H$9,G626='New EMI Calculator'!$H$9+1,G626='New EMI Calculator'!$H$9+2,G626='New EMI Calculator'!$H$9+3,G626='New EMI Calculator'!$H$9+4,G626='New EMI Calculator'!$H$9+5),0,EMI))))</f>
        <v>0</v>
      </c>
      <c r="I626" s="9" t="str">
        <f t="shared" si="18"/>
        <v/>
      </c>
      <c r="J626" s="9" t="str">
        <f>IF(G626="","",IF(OR(G626='New EMI Calculator'!$H$9,G626='New EMI Calculator'!$H$9+1,G626='New EMI Calculator'!$H$9+2,G626='New EMI Calculator'!$H$9+3,G626='New EMI Calculator'!$H$9+4,G626='New EMI Calculator'!$H$9+5),I626,H626-I626))</f>
        <v/>
      </c>
      <c r="K626" s="9" t="str">
        <f>IF(AND(H626&lt;&gt;0,H626&lt;EMI),0,IF(G626="","",IF(K625&lt;=0,0,IF(OR(G626='New EMI Calculator'!$H$9,G626='New EMI Calculator'!$H$9+1,G626='New EMI Calculator'!$H$9+2,G626='New EMI Calculator'!$H$9+3,G626='New EMI Calculator'!$H$9+4,G626='New EMI Calculator'!$H$9+5),K625+J626,K625-J626))))</f>
        <v/>
      </c>
      <c r="L626" s="23"/>
    </row>
    <row r="627" spans="6:12" ht="15.75">
      <c r="F627" s="23"/>
      <c r="G627" s="8" t="str">
        <f t="shared" si="19"/>
        <v/>
      </c>
      <c r="H627" s="9">
        <f>IF(G627="",0,IF(K626&lt;EMI,K626,IF(G627="",NA(),IF(OR(G627='New EMI Calculator'!$H$9,G627='New EMI Calculator'!$H$9+1,G627='New EMI Calculator'!$H$9+2,G627='New EMI Calculator'!$H$9+3,G627='New EMI Calculator'!$H$9+4,G627='New EMI Calculator'!$H$9+5),0,EMI))))</f>
        <v>0</v>
      </c>
      <c r="I627" s="9" t="str">
        <f t="shared" si="18"/>
        <v/>
      </c>
      <c r="J627" s="9" t="str">
        <f>IF(G627="","",IF(OR(G627='New EMI Calculator'!$H$9,G627='New EMI Calculator'!$H$9+1,G627='New EMI Calculator'!$H$9+2,G627='New EMI Calculator'!$H$9+3,G627='New EMI Calculator'!$H$9+4,G627='New EMI Calculator'!$H$9+5),I627,H627-I627))</f>
        <v/>
      </c>
      <c r="K627" s="9" t="str">
        <f>IF(AND(H627&lt;&gt;0,H627&lt;EMI),0,IF(G627="","",IF(K626&lt;=0,0,IF(OR(G627='New EMI Calculator'!$H$9,G627='New EMI Calculator'!$H$9+1,G627='New EMI Calculator'!$H$9+2,G627='New EMI Calculator'!$H$9+3,G627='New EMI Calculator'!$H$9+4,G627='New EMI Calculator'!$H$9+5),K626+J627,K626-J627))))</f>
        <v/>
      </c>
      <c r="L627" s="23"/>
    </row>
    <row r="628" spans="6:12" ht="15.75">
      <c r="F628" s="23"/>
      <c r="G628" s="8" t="str">
        <f t="shared" si="19"/>
        <v/>
      </c>
      <c r="H628" s="9">
        <f>IF(G628="",0,IF(K627&lt;EMI,K627,IF(G628="",NA(),IF(OR(G628='New EMI Calculator'!$H$9,G628='New EMI Calculator'!$H$9+1,G628='New EMI Calculator'!$H$9+2,G628='New EMI Calculator'!$H$9+3,G628='New EMI Calculator'!$H$9+4,G628='New EMI Calculator'!$H$9+5),0,EMI))))</f>
        <v>0</v>
      </c>
      <c r="I628" s="9" t="str">
        <f t="shared" si="18"/>
        <v/>
      </c>
      <c r="J628" s="9" t="str">
        <f>IF(G628="","",IF(OR(G628='New EMI Calculator'!$H$9,G628='New EMI Calculator'!$H$9+1,G628='New EMI Calculator'!$H$9+2,G628='New EMI Calculator'!$H$9+3,G628='New EMI Calculator'!$H$9+4,G628='New EMI Calculator'!$H$9+5),I628,H628-I628))</f>
        <v/>
      </c>
      <c r="K628" s="9" t="str">
        <f>IF(AND(H628&lt;&gt;0,H628&lt;EMI),0,IF(G628="","",IF(K627&lt;=0,0,IF(OR(G628='New EMI Calculator'!$H$9,G628='New EMI Calculator'!$H$9+1,G628='New EMI Calculator'!$H$9+2,G628='New EMI Calculator'!$H$9+3,G628='New EMI Calculator'!$H$9+4,G628='New EMI Calculator'!$H$9+5),K627+J628,K627-J628))))</f>
        <v/>
      </c>
      <c r="L628" s="23"/>
    </row>
    <row r="629" spans="6:12" ht="15.75">
      <c r="F629" s="23"/>
      <c r="G629" s="8" t="str">
        <f t="shared" si="19"/>
        <v/>
      </c>
      <c r="H629" s="9">
        <f>IF(G629="",0,IF(K628&lt;EMI,K628,IF(G629="",NA(),IF(OR(G629='New EMI Calculator'!$H$9,G629='New EMI Calculator'!$H$9+1,G629='New EMI Calculator'!$H$9+2,G629='New EMI Calculator'!$H$9+3,G629='New EMI Calculator'!$H$9+4,G629='New EMI Calculator'!$H$9+5),0,EMI))))</f>
        <v>0</v>
      </c>
      <c r="I629" s="9" t="str">
        <f t="shared" si="18"/>
        <v/>
      </c>
      <c r="J629" s="9" t="str">
        <f>IF(G629="","",IF(OR(G629='New EMI Calculator'!$H$9,G629='New EMI Calculator'!$H$9+1,G629='New EMI Calculator'!$H$9+2,G629='New EMI Calculator'!$H$9+3,G629='New EMI Calculator'!$H$9+4,G629='New EMI Calculator'!$H$9+5),I629,H629-I629))</f>
        <v/>
      </c>
      <c r="K629" s="9" t="str">
        <f>IF(AND(H629&lt;&gt;0,H629&lt;EMI),0,IF(G629="","",IF(K628&lt;=0,0,IF(OR(G629='New EMI Calculator'!$H$9,G629='New EMI Calculator'!$H$9+1,G629='New EMI Calculator'!$H$9+2,G629='New EMI Calculator'!$H$9+3,G629='New EMI Calculator'!$H$9+4,G629='New EMI Calculator'!$H$9+5),K628+J629,K628-J629))))</f>
        <v/>
      </c>
      <c r="L629" s="23"/>
    </row>
    <row r="630" spans="6:12" ht="15.75">
      <c r="F630" s="23"/>
      <c r="G630" s="8" t="str">
        <f t="shared" si="19"/>
        <v/>
      </c>
      <c r="H630" s="9">
        <f>IF(G630="",0,IF(K629&lt;EMI,K629,IF(G630="",NA(),IF(OR(G630='New EMI Calculator'!$H$9,G630='New EMI Calculator'!$H$9+1,G630='New EMI Calculator'!$H$9+2,G630='New EMI Calculator'!$H$9+3,G630='New EMI Calculator'!$H$9+4,G630='New EMI Calculator'!$H$9+5),0,EMI))))</f>
        <v>0</v>
      </c>
      <c r="I630" s="9" t="str">
        <f t="shared" si="18"/>
        <v/>
      </c>
      <c r="J630" s="9" t="str">
        <f>IF(G630="","",IF(OR(G630='New EMI Calculator'!$H$9,G630='New EMI Calculator'!$H$9+1,G630='New EMI Calculator'!$H$9+2,G630='New EMI Calculator'!$H$9+3,G630='New EMI Calculator'!$H$9+4,G630='New EMI Calculator'!$H$9+5),I630,H630-I630))</f>
        <v/>
      </c>
      <c r="K630" s="9" t="str">
        <f>IF(AND(H630&lt;&gt;0,H630&lt;EMI),0,IF(G630="","",IF(K629&lt;=0,0,IF(OR(G630='New EMI Calculator'!$H$9,G630='New EMI Calculator'!$H$9+1,G630='New EMI Calculator'!$H$9+2,G630='New EMI Calculator'!$H$9+3,G630='New EMI Calculator'!$H$9+4,G630='New EMI Calculator'!$H$9+5),K629+J630,K629-J630))))</f>
        <v/>
      </c>
      <c r="L630" s="23"/>
    </row>
    <row r="631" spans="6:12" ht="15.75">
      <c r="F631" s="23"/>
      <c r="G631" s="8" t="str">
        <f t="shared" si="19"/>
        <v/>
      </c>
      <c r="H631" s="9">
        <f>IF(G631="",0,IF(K630&lt;EMI,K630,IF(G631="",NA(),IF(OR(G631='New EMI Calculator'!$H$9,G631='New EMI Calculator'!$H$9+1,G631='New EMI Calculator'!$H$9+2,G631='New EMI Calculator'!$H$9+3,G631='New EMI Calculator'!$H$9+4,G631='New EMI Calculator'!$H$9+5),0,EMI))))</f>
        <v>0</v>
      </c>
      <c r="I631" s="9" t="str">
        <f t="shared" si="18"/>
        <v/>
      </c>
      <c r="J631" s="9" t="str">
        <f>IF(G631="","",IF(OR(G631='New EMI Calculator'!$H$9,G631='New EMI Calculator'!$H$9+1,G631='New EMI Calculator'!$H$9+2,G631='New EMI Calculator'!$H$9+3,G631='New EMI Calculator'!$H$9+4,G631='New EMI Calculator'!$H$9+5),I631,H631-I631))</f>
        <v/>
      </c>
      <c r="K631" s="9" t="str">
        <f>IF(AND(H631&lt;&gt;0,H631&lt;EMI),0,IF(G631="","",IF(K630&lt;=0,0,IF(OR(G631='New EMI Calculator'!$H$9,G631='New EMI Calculator'!$H$9+1,G631='New EMI Calculator'!$H$9+2,G631='New EMI Calculator'!$H$9+3,G631='New EMI Calculator'!$H$9+4,G631='New EMI Calculator'!$H$9+5),K630+J631,K630-J631))))</f>
        <v/>
      </c>
      <c r="L631" s="23"/>
    </row>
    <row r="632" spans="6:12" ht="15.75">
      <c r="F632" s="23"/>
      <c r="G632" s="8" t="str">
        <f t="shared" si="19"/>
        <v/>
      </c>
      <c r="H632" s="9">
        <f>IF(G632="",0,IF(K631&lt;EMI,K631,IF(G632="",NA(),IF(OR(G632='New EMI Calculator'!$H$9,G632='New EMI Calculator'!$H$9+1,G632='New EMI Calculator'!$H$9+2,G632='New EMI Calculator'!$H$9+3,G632='New EMI Calculator'!$H$9+4,G632='New EMI Calculator'!$H$9+5),0,EMI))))</f>
        <v>0</v>
      </c>
      <c r="I632" s="9" t="str">
        <f t="shared" si="18"/>
        <v/>
      </c>
      <c r="J632" s="9" t="str">
        <f>IF(G632="","",IF(OR(G632='New EMI Calculator'!$H$9,G632='New EMI Calculator'!$H$9+1,G632='New EMI Calculator'!$H$9+2,G632='New EMI Calculator'!$H$9+3,G632='New EMI Calculator'!$H$9+4,G632='New EMI Calculator'!$H$9+5),I632,H632-I632))</f>
        <v/>
      </c>
      <c r="K632" s="9" t="str">
        <f>IF(AND(H632&lt;&gt;0,H632&lt;EMI),0,IF(G632="","",IF(K631&lt;=0,0,IF(OR(G632='New EMI Calculator'!$H$9,G632='New EMI Calculator'!$H$9+1,G632='New EMI Calculator'!$H$9+2,G632='New EMI Calculator'!$H$9+3,G632='New EMI Calculator'!$H$9+4,G632='New EMI Calculator'!$H$9+5),K631+J632,K631-J632))))</f>
        <v/>
      </c>
      <c r="L632" s="23"/>
    </row>
    <row r="633" spans="6:12" ht="15.75">
      <c r="F633" s="23"/>
      <c r="G633" s="8" t="str">
        <f t="shared" si="19"/>
        <v/>
      </c>
      <c r="H633" s="9">
        <f>IF(G633="",0,IF(K632&lt;EMI,K632,IF(G633="",NA(),IF(OR(G633='New EMI Calculator'!$H$9,G633='New EMI Calculator'!$H$9+1,G633='New EMI Calculator'!$H$9+2,G633='New EMI Calculator'!$H$9+3,G633='New EMI Calculator'!$H$9+4,G633='New EMI Calculator'!$H$9+5),0,EMI))))</f>
        <v>0</v>
      </c>
      <c r="I633" s="9" t="str">
        <f t="shared" si="18"/>
        <v/>
      </c>
      <c r="J633" s="9" t="str">
        <f>IF(G633="","",IF(OR(G633='New EMI Calculator'!$H$9,G633='New EMI Calculator'!$H$9+1,G633='New EMI Calculator'!$H$9+2,G633='New EMI Calculator'!$H$9+3,G633='New EMI Calculator'!$H$9+4,G633='New EMI Calculator'!$H$9+5),I633,H633-I633))</f>
        <v/>
      </c>
      <c r="K633" s="9" t="str">
        <f>IF(AND(H633&lt;&gt;0,H633&lt;EMI),0,IF(G633="","",IF(K632&lt;=0,0,IF(OR(G633='New EMI Calculator'!$H$9,G633='New EMI Calculator'!$H$9+1,G633='New EMI Calculator'!$H$9+2,G633='New EMI Calculator'!$H$9+3,G633='New EMI Calculator'!$H$9+4,G633='New EMI Calculator'!$H$9+5),K632+J633,K632-J633))))</f>
        <v/>
      </c>
      <c r="L633" s="23"/>
    </row>
    <row r="634" spans="6:12" ht="15.75">
      <c r="F634" s="23"/>
      <c r="G634" s="8" t="str">
        <f t="shared" si="19"/>
        <v/>
      </c>
      <c r="H634" s="9">
        <f>IF(G634="",0,IF(K633&lt;EMI,K633,IF(G634="",NA(),IF(OR(G634='New EMI Calculator'!$H$9,G634='New EMI Calculator'!$H$9+1,G634='New EMI Calculator'!$H$9+2,G634='New EMI Calculator'!$H$9+3,G634='New EMI Calculator'!$H$9+4,G634='New EMI Calculator'!$H$9+5),0,EMI))))</f>
        <v>0</v>
      </c>
      <c r="I634" s="9" t="str">
        <f t="shared" si="18"/>
        <v/>
      </c>
      <c r="J634" s="9" t="str">
        <f>IF(G634="","",IF(OR(G634='New EMI Calculator'!$H$9,G634='New EMI Calculator'!$H$9+1,G634='New EMI Calculator'!$H$9+2,G634='New EMI Calculator'!$H$9+3,G634='New EMI Calculator'!$H$9+4,G634='New EMI Calculator'!$H$9+5),I634,H634-I634))</f>
        <v/>
      </c>
      <c r="K634" s="9" t="str">
        <f>IF(AND(H634&lt;&gt;0,H634&lt;EMI),0,IF(G634="","",IF(K633&lt;=0,0,IF(OR(G634='New EMI Calculator'!$H$9,G634='New EMI Calculator'!$H$9+1,G634='New EMI Calculator'!$H$9+2,G634='New EMI Calculator'!$H$9+3,G634='New EMI Calculator'!$H$9+4,G634='New EMI Calculator'!$H$9+5),K633+J634,K633-J634))))</f>
        <v/>
      </c>
      <c r="L634" s="23"/>
    </row>
    <row r="635" spans="6:12" ht="15.75">
      <c r="F635" s="23"/>
      <c r="G635" s="8" t="str">
        <f t="shared" si="19"/>
        <v/>
      </c>
      <c r="H635" s="9">
        <f>IF(G635="",0,IF(K634&lt;EMI,K634,IF(G635="",NA(),IF(OR(G635='New EMI Calculator'!$H$9,G635='New EMI Calculator'!$H$9+1,G635='New EMI Calculator'!$H$9+2,G635='New EMI Calculator'!$H$9+3,G635='New EMI Calculator'!$H$9+4,G635='New EMI Calculator'!$H$9+5),0,EMI))))</f>
        <v>0</v>
      </c>
      <c r="I635" s="9" t="str">
        <f t="shared" si="18"/>
        <v/>
      </c>
      <c r="J635" s="9" t="str">
        <f>IF(G635="","",IF(OR(G635='New EMI Calculator'!$H$9,G635='New EMI Calculator'!$H$9+1,G635='New EMI Calculator'!$H$9+2,G635='New EMI Calculator'!$H$9+3,G635='New EMI Calculator'!$H$9+4,G635='New EMI Calculator'!$H$9+5),I635,H635-I635))</f>
        <v/>
      </c>
      <c r="K635" s="9" t="str">
        <f>IF(AND(H635&lt;&gt;0,H635&lt;EMI),0,IF(G635="","",IF(K634&lt;=0,0,IF(OR(G635='New EMI Calculator'!$H$9,G635='New EMI Calculator'!$H$9+1,G635='New EMI Calculator'!$H$9+2,G635='New EMI Calculator'!$H$9+3,G635='New EMI Calculator'!$H$9+4,G635='New EMI Calculator'!$H$9+5),K634+J635,K634-J635))))</f>
        <v/>
      </c>
      <c r="L635" s="23"/>
    </row>
    <row r="636" spans="6:12" ht="15.75">
      <c r="F636" s="23"/>
      <c r="G636" s="8" t="str">
        <f t="shared" si="19"/>
        <v/>
      </c>
      <c r="H636" s="9">
        <f>IF(G636="",0,IF(K635&lt;EMI,K635,IF(G636="",NA(),IF(OR(G636='New EMI Calculator'!$H$9,G636='New EMI Calculator'!$H$9+1,G636='New EMI Calculator'!$H$9+2,G636='New EMI Calculator'!$H$9+3,G636='New EMI Calculator'!$H$9+4,G636='New EMI Calculator'!$H$9+5),0,EMI))))</f>
        <v>0</v>
      </c>
      <c r="I636" s="9" t="str">
        <f t="shared" si="18"/>
        <v/>
      </c>
      <c r="J636" s="9" t="str">
        <f>IF(G636="","",IF(OR(G636='New EMI Calculator'!$H$9,G636='New EMI Calculator'!$H$9+1,G636='New EMI Calculator'!$H$9+2,G636='New EMI Calculator'!$H$9+3,G636='New EMI Calculator'!$H$9+4,G636='New EMI Calculator'!$H$9+5),I636,H636-I636))</f>
        <v/>
      </c>
      <c r="K636" s="9" t="str">
        <f>IF(AND(H636&lt;&gt;0,H636&lt;EMI),0,IF(G636="","",IF(K635&lt;=0,0,IF(OR(G636='New EMI Calculator'!$H$9,G636='New EMI Calculator'!$H$9+1,G636='New EMI Calculator'!$H$9+2,G636='New EMI Calculator'!$H$9+3,G636='New EMI Calculator'!$H$9+4,G636='New EMI Calculator'!$H$9+5),K635+J636,K635-J636))))</f>
        <v/>
      </c>
      <c r="L636" s="23"/>
    </row>
    <row r="637" spans="6:12" ht="15.75">
      <c r="F637" s="23"/>
      <c r="G637" s="8" t="str">
        <f t="shared" si="19"/>
        <v/>
      </c>
      <c r="H637" s="9">
        <f>IF(G637="",0,IF(K636&lt;EMI,K636,IF(G637="",NA(),IF(OR(G637='New EMI Calculator'!$H$9,G637='New EMI Calculator'!$H$9+1,G637='New EMI Calculator'!$H$9+2,G637='New EMI Calculator'!$H$9+3,G637='New EMI Calculator'!$H$9+4,G637='New EMI Calculator'!$H$9+5),0,EMI))))</f>
        <v>0</v>
      </c>
      <c r="I637" s="9" t="str">
        <f t="shared" si="18"/>
        <v/>
      </c>
      <c r="J637" s="9" t="str">
        <f>IF(G637="","",IF(OR(G637='New EMI Calculator'!$H$9,G637='New EMI Calculator'!$H$9+1,G637='New EMI Calculator'!$H$9+2,G637='New EMI Calculator'!$H$9+3,G637='New EMI Calculator'!$H$9+4,G637='New EMI Calculator'!$H$9+5),I637,H637-I637))</f>
        <v/>
      </c>
      <c r="K637" s="9" t="str">
        <f>IF(AND(H637&lt;&gt;0,H637&lt;EMI),0,IF(G637="","",IF(K636&lt;=0,0,IF(OR(G637='New EMI Calculator'!$H$9,G637='New EMI Calculator'!$H$9+1,G637='New EMI Calculator'!$H$9+2,G637='New EMI Calculator'!$H$9+3,G637='New EMI Calculator'!$H$9+4,G637='New EMI Calculator'!$H$9+5),K636+J637,K636-J637))))</f>
        <v/>
      </c>
      <c r="L637" s="23"/>
    </row>
    <row r="638" spans="6:12" ht="15.75">
      <c r="F638" s="23"/>
      <c r="G638" s="8" t="str">
        <f t="shared" si="19"/>
        <v/>
      </c>
      <c r="H638" s="9">
        <f>IF(G638="",0,IF(K637&lt;EMI,K637,IF(G638="",NA(),IF(OR(G638='New EMI Calculator'!$H$9,G638='New EMI Calculator'!$H$9+1,G638='New EMI Calculator'!$H$9+2,G638='New EMI Calculator'!$H$9+3,G638='New EMI Calculator'!$H$9+4,G638='New EMI Calculator'!$H$9+5),0,EMI))))</f>
        <v>0</v>
      </c>
      <c r="I638" s="9" t="str">
        <f t="shared" si="18"/>
        <v/>
      </c>
      <c r="J638" s="9" t="str">
        <f>IF(G638="","",IF(OR(G638='New EMI Calculator'!$H$9,G638='New EMI Calculator'!$H$9+1,G638='New EMI Calculator'!$H$9+2,G638='New EMI Calculator'!$H$9+3,G638='New EMI Calculator'!$H$9+4,G638='New EMI Calculator'!$H$9+5),I638,H638-I638))</f>
        <v/>
      </c>
      <c r="K638" s="9" t="str">
        <f>IF(AND(H638&lt;&gt;0,H638&lt;EMI),0,IF(G638="","",IF(K637&lt;=0,0,IF(OR(G638='New EMI Calculator'!$H$9,G638='New EMI Calculator'!$H$9+1,G638='New EMI Calculator'!$H$9+2,G638='New EMI Calculator'!$H$9+3,G638='New EMI Calculator'!$H$9+4,G638='New EMI Calculator'!$H$9+5),K637+J638,K637-J638))))</f>
        <v/>
      </c>
      <c r="L638" s="23"/>
    </row>
    <row r="639" spans="6:12" ht="15.75">
      <c r="F639" s="23"/>
      <c r="G639" s="8" t="str">
        <f t="shared" si="19"/>
        <v/>
      </c>
      <c r="H639" s="9">
        <f>IF(G639="",0,IF(K638&lt;EMI,K638,IF(G639="",NA(),IF(OR(G639='New EMI Calculator'!$H$9,G639='New EMI Calculator'!$H$9+1,G639='New EMI Calculator'!$H$9+2,G639='New EMI Calculator'!$H$9+3,G639='New EMI Calculator'!$H$9+4,G639='New EMI Calculator'!$H$9+5),0,EMI))))</f>
        <v>0</v>
      </c>
      <c r="I639" s="9" t="str">
        <f t="shared" si="18"/>
        <v/>
      </c>
      <c r="J639" s="9" t="str">
        <f>IF(G639="","",IF(OR(G639='New EMI Calculator'!$H$9,G639='New EMI Calculator'!$H$9+1,G639='New EMI Calculator'!$H$9+2,G639='New EMI Calculator'!$H$9+3,G639='New EMI Calculator'!$H$9+4,G639='New EMI Calculator'!$H$9+5),I639,H639-I639))</f>
        <v/>
      </c>
      <c r="K639" s="9" t="str">
        <f>IF(AND(H639&lt;&gt;0,H639&lt;EMI),0,IF(G639="","",IF(K638&lt;=0,0,IF(OR(G639='New EMI Calculator'!$H$9,G639='New EMI Calculator'!$H$9+1,G639='New EMI Calculator'!$H$9+2,G639='New EMI Calculator'!$H$9+3,G639='New EMI Calculator'!$H$9+4,G639='New EMI Calculator'!$H$9+5),K638+J639,K638-J639))))</f>
        <v/>
      </c>
      <c r="L639" s="23"/>
    </row>
    <row r="640" spans="6:12" ht="15.75">
      <c r="F640" s="23"/>
      <c r="G640" s="8" t="str">
        <f t="shared" si="19"/>
        <v/>
      </c>
      <c r="H640" s="9">
        <f>IF(G640="",0,IF(K639&lt;EMI,K639,IF(G640="",NA(),IF(OR(G640='New EMI Calculator'!$H$9,G640='New EMI Calculator'!$H$9+1,G640='New EMI Calculator'!$H$9+2,G640='New EMI Calculator'!$H$9+3,G640='New EMI Calculator'!$H$9+4,G640='New EMI Calculator'!$H$9+5),0,EMI))))</f>
        <v>0</v>
      </c>
      <c r="I640" s="9" t="str">
        <f t="shared" si="18"/>
        <v/>
      </c>
      <c r="J640" s="9" t="str">
        <f>IF(G640="","",IF(OR(G640='New EMI Calculator'!$H$9,G640='New EMI Calculator'!$H$9+1,G640='New EMI Calculator'!$H$9+2,G640='New EMI Calculator'!$H$9+3,G640='New EMI Calculator'!$H$9+4,G640='New EMI Calculator'!$H$9+5),I640,H640-I640))</f>
        <v/>
      </c>
      <c r="K640" s="9" t="str">
        <f>IF(AND(H640&lt;&gt;0,H640&lt;EMI),0,IF(G640="","",IF(K639&lt;=0,0,IF(OR(G640='New EMI Calculator'!$H$9,G640='New EMI Calculator'!$H$9+1,G640='New EMI Calculator'!$H$9+2,G640='New EMI Calculator'!$H$9+3,G640='New EMI Calculator'!$H$9+4,G640='New EMI Calculator'!$H$9+5),K639+J640,K639-J640))))</f>
        <v/>
      </c>
      <c r="L640" s="23"/>
    </row>
    <row r="641" spans="6:12" ht="15.75">
      <c r="F641" s="23"/>
      <c r="G641" s="8" t="str">
        <f t="shared" si="19"/>
        <v/>
      </c>
      <c r="H641" s="9">
        <f>IF(G641="",0,IF(K640&lt;EMI,K640,IF(G641="",NA(),IF(OR(G641='New EMI Calculator'!$H$9,G641='New EMI Calculator'!$H$9+1,G641='New EMI Calculator'!$H$9+2,G641='New EMI Calculator'!$H$9+3,G641='New EMI Calculator'!$H$9+4,G641='New EMI Calculator'!$H$9+5),0,EMI))))</f>
        <v>0</v>
      </c>
      <c r="I641" s="9" t="str">
        <f t="shared" si="18"/>
        <v/>
      </c>
      <c r="J641" s="9" t="str">
        <f>IF(G641="","",IF(OR(G641='New EMI Calculator'!$H$9,G641='New EMI Calculator'!$H$9+1,G641='New EMI Calculator'!$H$9+2,G641='New EMI Calculator'!$H$9+3,G641='New EMI Calculator'!$H$9+4,G641='New EMI Calculator'!$H$9+5),I641,H641-I641))</f>
        <v/>
      </c>
      <c r="K641" s="9" t="str">
        <f>IF(AND(H641&lt;&gt;0,H641&lt;EMI),0,IF(G641="","",IF(K640&lt;=0,0,IF(OR(G641='New EMI Calculator'!$H$9,G641='New EMI Calculator'!$H$9+1,G641='New EMI Calculator'!$H$9+2,G641='New EMI Calculator'!$H$9+3,G641='New EMI Calculator'!$H$9+4,G641='New EMI Calculator'!$H$9+5),K640+J641,K640-J641))))</f>
        <v/>
      </c>
      <c r="L641" s="23"/>
    </row>
    <row r="642" spans="6:12" ht="15.75">
      <c r="F642" s="23"/>
      <c r="G642" s="8" t="str">
        <f t="shared" si="19"/>
        <v/>
      </c>
      <c r="H642" s="9">
        <f>IF(G642="",0,IF(K641&lt;EMI,K641,IF(G642="",NA(),IF(OR(G642='New EMI Calculator'!$H$9,G642='New EMI Calculator'!$H$9+1,G642='New EMI Calculator'!$H$9+2,G642='New EMI Calculator'!$H$9+3,G642='New EMI Calculator'!$H$9+4,G642='New EMI Calculator'!$H$9+5),0,EMI))))</f>
        <v>0</v>
      </c>
      <c r="I642" s="9" t="str">
        <f t="shared" si="18"/>
        <v/>
      </c>
      <c r="J642" s="9" t="str">
        <f>IF(G642="","",IF(OR(G642='New EMI Calculator'!$H$9,G642='New EMI Calculator'!$H$9+1,G642='New EMI Calculator'!$H$9+2,G642='New EMI Calculator'!$H$9+3,G642='New EMI Calculator'!$H$9+4,G642='New EMI Calculator'!$H$9+5),I642,H642-I642))</f>
        <v/>
      </c>
      <c r="K642" s="9" t="str">
        <f>IF(AND(H642&lt;&gt;0,H642&lt;EMI),0,IF(G642="","",IF(K641&lt;=0,0,IF(OR(G642='New EMI Calculator'!$H$9,G642='New EMI Calculator'!$H$9+1,G642='New EMI Calculator'!$H$9+2,G642='New EMI Calculator'!$H$9+3,G642='New EMI Calculator'!$H$9+4,G642='New EMI Calculator'!$H$9+5),K641+J642,K641-J642))))</f>
        <v/>
      </c>
      <c r="L642" s="23"/>
    </row>
    <row r="643" spans="6:12" ht="15.75">
      <c r="F643" s="23"/>
      <c r="G643" s="8" t="str">
        <f t="shared" si="19"/>
        <v/>
      </c>
      <c r="H643" s="9">
        <f>IF(G643="",0,IF(K642&lt;EMI,K642,IF(G643="",NA(),IF(OR(G643='New EMI Calculator'!$H$9,G643='New EMI Calculator'!$H$9+1,G643='New EMI Calculator'!$H$9+2,G643='New EMI Calculator'!$H$9+3,G643='New EMI Calculator'!$H$9+4,G643='New EMI Calculator'!$H$9+5),0,EMI))))</f>
        <v>0</v>
      </c>
      <c r="I643" s="9" t="str">
        <f t="shared" si="18"/>
        <v/>
      </c>
      <c r="J643" s="9" t="str">
        <f>IF(G643="","",IF(OR(G643='New EMI Calculator'!$H$9,G643='New EMI Calculator'!$H$9+1,G643='New EMI Calculator'!$H$9+2,G643='New EMI Calculator'!$H$9+3,G643='New EMI Calculator'!$H$9+4,G643='New EMI Calculator'!$H$9+5),I643,H643-I643))</f>
        <v/>
      </c>
      <c r="K643" s="9" t="str">
        <f>IF(AND(H643&lt;&gt;0,H643&lt;EMI),0,IF(G643="","",IF(K642&lt;=0,0,IF(OR(G643='New EMI Calculator'!$H$9,G643='New EMI Calculator'!$H$9+1,G643='New EMI Calculator'!$H$9+2,G643='New EMI Calculator'!$H$9+3,G643='New EMI Calculator'!$H$9+4,G643='New EMI Calculator'!$H$9+5),K642+J643,K642-J643))))</f>
        <v/>
      </c>
      <c r="L643" s="23"/>
    </row>
    <row r="644" spans="6:12" ht="15.75">
      <c r="F644" s="23"/>
      <c r="G644" s="8" t="str">
        <f t="shared" si="19"/>
        <v/>
      </c>
      <c r="H644" s="9">
        <f>IF(G644="",0,IF(K643&lt;EMI,K643,IF(G644="",NA(),IF(OR(G644='New EMI Calculator'!$H$9,G644='New EMI Calculator'!$H$9+1,G644='New EMI Calculator'!$H$9+2,G644='New EMI Calculator'!$H$9+3,G644='New EMI Calculator'!$H$9+4,G644='New EMI Calculator'!$H$9+5),0,EMI))))</f>
        <v>0</v>
      </c>
      <c r="I644" s="9" t="str">
        <f t="shared" ref="I644:I707" si="20">IF(G644="","",IF(K643&lt;0,0,K643)*Rate/12)</f>
        <v/>
      </c>
      <c r="J644" s="9" t="str">
        <f>IF(G644="","",IF(OR(G644='New EMI Calculator'!$H$9,G644='New EMI Calculator'!$H$9+1,G644='New EMI Calculator'!$H$9+2,G644='New EMI Calculator'!$H$9+3,G644='New EMI Calculator'!$H$9+4,G644='New EMI Calculator'!$H$9+5),I644,H644-I644))</f>
        <v/>
      </c>
      <c r="K644" s="9" t="str">
        <f>IF(AND(H644&lt;&gt;0,H644&lt;EMI),0,IF(G644="","",IF(K643&lt;=0,0,IF(OR(G644='New EMI Calculator'!$H$9,G644='New EMI Calculator'!$H$9+1,G644='New EMI Calculator'!$H$9+2,G644='New EMI Calculator'!$H$9+3,G644='New EMI Calculator'!$H$9+4,G644='New EMI Calculator'!$H$9+5),K643+J644,K643-J644))))</f>
        <v/>
      </c>
      <c r="L644" s="23"/>
    </row>
    <row r="645" spans="6:12" ht="15.75">
      <c r="F645" s="23"/>
      <c r="G645" s="8" t="str">
        <f t="shared" ref="G645:G708" si="21">IF(G644="","",IF(K644=0,"",IF(K644&gt;0,G644+1,IF(G644&lt;Term*12,G644+1,""))))</f>
        <v/>
      </c>
      <c r="H645" s="9">
        <f>IF(G645="",0,IF(K644&lt;EMI,K644,IF(G645="",NA(),IF(OR(G645='New EMI Calculator'!$H$9,G645='New EMI Calculator'!$H$9+1,G645='New EMI Calculator'!$H$9+2,G645='New EMI Calculator'!$H$9+3,G645='New EMI Calculator'!$H$9+4,G645='New EMI Calculator'!$H$9+5),0,EMI))))</f>
        <v>0</v>
      </c>
      <c r="I645" s="9" t="str">
        <f t="shared" si="20"/>
        <v/>
      </c>
      <c r="J645" s="9" t="str">
        <f>IF(G645="","",IF(OR(G645='New EMI Calculator'!$H$9,G645='New EMI Calculator'!$H$9+1,G645='New EMI Calculator'!$H$9+2,G645='New EMI Calculator'!$H$9+3,G645='New EMI Calculator'!$H$9+4,G645='New EMI Calculator'!$H$9+5),I645,H645-I645))</f>
        <v/>
      </c>
      <c r="K645" s="9" t="str">
        <f>IF(AND(H645&lt;&gt;0,H645&lt;EMI),0,IF(G645="","",IF(K644&lt;=0,0,IF(OR(G645='New EMI Calculator'!$H$9,G645='New EMI Calculator'!$H$9+1,G645='New EMI Calculator'!$H$9+2,G645='New EMI Calculator'!$H$9+3,G645='New EMI Calculator'!$H$9+4,G645='New EMI Calculator'!$H$9+5),K644+J645,K644-J645))))</f>
        <v/>
      </c>
      <c r="L645" s="23"/>
    </row>
    <row r="646" spans="6:12" ht="15.75">
      <c r="F646" s="23"/>
      <c r="G646" s="8" t="str">
        <f t="shared" si="21"/>
        <v/>
      </c>
      <c r="H646" s="9">
        <f>IF(G646="",0,IF(K645&lt;EMI,K645,IF(G646="",NA(),IF(OR(G646='New EMI Calculator'!$H$9,G646='New EMI Calculator'!$H$9+1,G646='New EMI Calculator'!$H$9+2,G646='New EMI Calculator'!$H$9+3,G646='New EMI Calculator'!$H$9+4,G646='New EMI Calculator'!$H$9+5),0,EMI))))</f>
        <v>0</v>
      </c>
      <c r="I646" s="9" t="str">
        <f t="shared" si="20"/>
        <v/>
      </c>
      <c r="J646" s="9" t="str">
        <f>IF(G646="","",IF(OR(G646='New EMI Calculator'!$H$9,G646='New EMI Calculator'!$H$9+1,G646='New EMI Calculator'!$H$9+2,G646='New EMI Calculator'!$H$9+3,G646='New EMI Calculator'!$H$9+4,G646='New EMI Calculator'!$H$9+5),I646,H646-I646))</f>
        <v/>
      </c>
      <c r="K646" s="9" t="str">
        <f>IF(AND(H646&lt;&gt;0,H646&lt;EMI),0,IF(G646="","",IF(K645&lt;=0,0,IF(OR(G646='New EMI Calculator'!$H$9,G646='New EMI Calculator'!$H$9+1,G646='New EMI Calculator'!$H$9+2,G646='New EMI Calculator'!$H$9+3,G646='New EMI Calculator'!$H$9+4,G646='New EMI Calculator'!$H$9+5),K645+J646,K645-J646))))</f>
        <v/>
      </c>
      <c r="L646" s="23"/>
    </row>
    <row r="647" spans="6:12" ht="15.75">
      <c r="F647" s="23"/>
      <c r="G647" s="8" t="str">
        <f t="shared" si="21"/>
        <v/>
      </c>
      <c r="H647" s="9">
        <f>IF(G647="",0,IF(K646&lt;EMI,K646,IF(G647="",NA(),IF(OR(G647='New EMI Calculator'!$H$9,G647='New EMI Calculator'!$H$9+1,G647='New EMI Calculator'!$H$9+2,G647='New EMI Calculator'!$H$9+3,G647='New EMI Calculator'!$H$9+4,G647='New EMI Calculator'!$H$9+5),0,EMI))))</f>
        <v>0</v>
      </c>
      <c r="I647" s="9" t="str">
        <f t="shared" si="20"/>
        <v/>
      </c>
      <c r="J647" s="9" t="str">
        <f>IF(G647="","",IF(OR(G647='New EMI Calculator'!$H$9,G647='New EMI Calculator'!$H$9+1,G647='New EMI Calculator'!$H$9+2,G647='New EMI Calculator'!$H$9+3,G647='New EMI Calculator'!$H$9+4,G647='New EMI Calculator'!$H$9+5),I647,H647-I647))</f>
        <v/>
      </c>
      <c r="K647" s="9" t="str">
        <f>IF(AND(H647&lt;&gt;0,H647&lt;EMI),0,IF(G647="","",IF(K646&lt;=0,0,IF(OR(G647='New EMI Calculator'!$H$9,G647='New EMI Calculator'!$H$9+1,G647='New EMI Calculator'!$H$9+2,G647='New EMI Calculator'!$H$9+3,G647='New EMI Calculator'!$H$9+4,G647='New EMI Calculator'!$H$9+5),K646+J647,K646-J647))))</f>
        <v/>
      </c>
      <c r="L647" s="23"/>
    </row>
    <row r="648" spans="6:12" ht="15.75">
      <c r="F648" s="23"/>
      <c r="G648" s="8" t="str">
        <f t="shared" si="21"/>
        <v/>
      </c>
      <c r="H648" s="9">
        <f>IF(G648="",0,IF(K647&lt;EMI,K647,IF(G648="",NA(),IF(OR(G648='New EMI Calculator'!$H$9,G648='New EMI Calculator'!$H$9+1,G648='New EMI Calculator'!$H$9+2,G648='New EMI Calculator'!$H$9+3,G648='New EMI Calculator'!$H$9+4,G648='New EMI Calculator'!$H$9+5),0,EMI))))</f>
        <v>0</v>
      </c>
      <c r="I648" s="9" t="str">
        <f t="shared" si="20"/>
        <v/>
      </c>
      <c r="J648" s="9" t="str">
        <f>IF(G648="","",IF(OR(G648='New EMI Calculator'!$H$9,G648='New EMI Calculator'!$H$9+1,G648='New EMI Calculator'!$H$9+2,G648='New EMI Calculator'!$H$9+3,G648='New EMI Calculator'!$H$9+4,G648='New EMI Calculator'!$H$9+5),I648,H648-I648))</f>
        <v/>
      </c>
      <c r="K648" s="9" t="str">
        <f>IF(AND(H648&lt;&gt;0,H648&lt;EMI),0,IF(G648="","",IF(K647&lt;=0,0,IF(OR(G648='New EMI Calculator'!$H$9,G648='New EMI Calculator'!$H$9+1,G648='New EMI Calculator'!$H$9+2,G648='New EMI Calculator'!$H$9+3,G648='New EMI Calculator'!$H$9+4,G648='New EMI Calculator'!$H$9+5),K647+J648,K647-J648))))</f>
        <v/>
      </c>
      <c r="L648" s="23"/>
    </row>
    <row r="649" spans="6:12" ht="15.75">
      <c r="F649" s="23"/>
      <c r="G649" s="8" t="str">
        <f t="shared" si="21"/>
        <v/>
      </c>
      <c r="H649" s="9">
        <f>IF(G649="",0,IF(K648&lt;EMI,K648,IF(G649="",NA(),IF(OR(G649='New EMI Calculator'!$H$9,G649='New EMI Calculator'!$H$9+1,G649='New EMI Calculator'!$H$9+2,G649='New EMI Calculator'!$H$9+3,G649='New EMI Calculator'!$H$9+4,G649='New EMI Calculator'!$H$9+5),0,EMI))))</f>
        <v>0</v>
      </c>
      <c r="I649" s="9" t="str">
        <f t="shared" si="20"/>
        <v/>
      </c>
      <c r="J649" s="9" t="str">
        <f>IF(G649="","",IF(OR(G649='New EMI Calculator'!$H$9,G649='New EMI Calculator'!$H$9+1,G649='New EMI Calculator'!$H$9+2,G649='New EMI Calculator'!$H$9+3,G649='New EMI Calculator'!$H$9+4,G649='New EMI Calculator'!$H$9+5),I649,H649-I649))</f>
        <v/>
      </c>
      <c r="K649" s="9" t="str">
        <f>IF(AND(H649&lt;&gt;0,H649&lt;EMI),0,IF(G649="","",IF(K648&lt;=0,0,IF(OR(G649='New EMI Calculator'!$H$9,G649='New EMI Calculator'!$H$9+1,G649='New EMI Calculator'!$H$9+2,G649='New EMI Calculator'!$H$9+3,G649='New EMI Calculator'!$H$9+4,G649='New EMI Calculator'!$H$9+5),K648+J649,K648-J649))))</f>
        <v/>
      </c>
      <c r="L649" s="23"/>
    </row>
    <row r="650" spans="6:12" ht="15.75">
      <c r="F650" s="23"/>
      <c r="G650" s="8" t="str">
        <f t="shared" si="21"/>
        <v/>
      </c>
      <c r="H650" s="9">
        <f>IF(G650="",0,IF(K649&lt;EMI,K649,IF(G650="",NA(),IF(OR(G650='New EMI Calculator'!$H$9,G650='New EMI Calculator'!$H$9+1,G650='New EMI Calculator'!$H$9+2,G650='New EMI Calculator'!$H$9+3,G650='New EMI Calculator'!$H$9+4,G650='New EMI Calculator'!$H$9+5),0,EMI))))</f>
        <v>0</v>
      </c>
      <c r="I650" s="9" t="str">
        <f t="shared" si="20"/>
        <v/>
      </c>
      <c r="J650" s="9" t="str">
        <f>IF(G650="","",IF(OR(G650='New EMI Calculator'!$H$9,G650='New EMI Calculator'!$H$9+1,G650='New EMI Calculator'!$H$9+2,G650='New EMI Calculator'!$H$9+3,G650='New EMI Calculator'!$H$9+4,G650='New EMI Calculator'!$H$9+5),I650,H650-I650))</f>
        <v/>
      </c>
      <c r="K650" s="9" t="str">
        <f>IF(AND(H650&lt;&gt;0,H650&lt;EMI),0,IF(G650="","",IF(K649&lt;=0,0,IF(OR(G650='New EMI Calculator'!$H$9,G650='New EMI Calculator'!$H$9+1,G650='New EMI Calculator'!$H$9+2,G650='New EMI Calculator'!$H$9+3,G650='New EMI Calculator'!$H$9+4,G650='New EMI Calculator'!$H$9+5),K649+J650,K649-J650))))</f>
        <v/>
      </c>
      <c r="L650" s="23"/>
    </row>
    <row r="651" spans="6:12" ht="15.75">
      <c r="F651" s="23"/>
      <c r="G651" s="8" t="str">
        <f t="shared" si="21"/>
        <v/>
      </c>
      <c r="H651" s="9">
        <f>IF(G651="",0,IF(K650&lt;EMI,K650,IF(G651="",NA(),IF(OR(G651='New EMI Calculator'!$H$9,G651='New EMI Calculator'!$H$9+1,G651='New EMI Calculator'!$H$9+2,G651='New EMI Calculator'!$H$9+3,G651='New EMI Calculator'!$H$9+4,G651='New EMI Calculator'!$H$9+5),0,EMI))))</f>
        <v>0</v>
      </c>
      <c r="I651" s="9" t="str">
        <f t="shared" si="20"/>
        <v/>
      </c>
      <c r="J651" s="9" t="str">
        <f>IF(G651="","",IF(OR(G651='New EMI Calculator'!$H$9,G651='New EMI Calculator'!$H$9+1,G651='New EMI Calculator'!$H$9+2,G651='New EMI Calculator'!$H$9+3,G651='New EMI Calculator'!$H$9+4,G651='New EMI Calculator'!$H$9+5),I651,H651-I651))</f>
        <v/>
      </c>
      <c r="K651" s="9" t="str">
        <f>IF(AND(H651&lt;&gt;0,H651&lt;EMI),0,IF(G651="","",IF(K650&lt;=0,0,IF(OR(G651='New EMI Calculator'!$H$9,G651='New EMI Calculator'!$H$9+1,G651='New EMI Calculator'!$H$9+2,G651='New EMI Calculator'!$H$9+3,G651='New EMI Calculator'!$H$9+4,G651='New EMI Calculator'!$H$9+5),K650+J651,K650-J651))))</f>
        <v/>
      </c>
      <c r="L651" s="23"/>
    </row>
    <row r="652" spans="6:12" ht="15.75">
      <c r="F652" s="23"/>
      <c r="G652" s="8" t="str">
        <f t="shared" si="21"/>
        <v/>
      </c>
      <c r="H652" s="9">
        <f>IF(G652="",0,IF(K651&lt;EMI,K651,IF(G652="",NA(),IF(OR(G652='New EMI Calculator'!$H$9,G652='New EMI Calculator'!$H$9+1,G652='New EMI Calculator'!$H$9+2,G652='New EMI Calculator'!$H$9+3,G652='New EMI Calculator'!$H$9+4,G652='New EMI Calculator'!$H$9+5),0,EMI))))</f>
        <v>0</v>
      </c>
      <c r="I652" s="9" t="str">
        <f t="shared" si="20"/>
        <v/>
      </c>
      <c r="J652" s="9" t="str">
        <f>IF(G652="","",IF(OR(G652='New EMI Calculator'!$H$9,G652='New EMI Calculator'!$H$9+1,G652='New EMI Calculator'!$H$9+2,G652='New EMI Calculator'!$H$9+3,G652='New EMI Calculator'!$H$9+4,G652='New EMI Calculator'!$H$9+5),I652,H652-I652))</f>
        <v/>
      </c>
      <c r="K652" s="9" t="str">
        <f>IF(AND(H652&lt;&gt;0,H652&lt;EMI),0,IF(G652="","",IF(K651&lt;=0,0,IF(OR(G652='New EMI Calculator'!$H$9,G652='New EMI Calculator'!$H$9+1,G652='New EMI Calculator'!$H$9+2,G652='New EMI Calculator'!$H$9+3,G652='New EMI Calculator'!$H$9+4,G652='New EMI Calculator'!$H$9+5),K651+J652,K651-J652))))</f>
        <v/>
      </c>
      <c r="L652" s="23"/>
    </row>
    <row r="653" spans="6:12" ht="15.75">
      <c r="F653" s="23"/>
      <c r="G653" s="8" t="str">
        <f t="shared" si="21"/>
        <v/>
      </c>
      <c r="H653" s="9">
        <f>IF(G653="",0,IF(K652&lt;EMI,K652,IF(G653="",NA(),IF(OR(G653='New EMI Calculator'!$H$9,G653='New EMI Calculator'!$H$9+1,G653='New EMI Calculator'!$H$9+2,G653='New EMI Calculator'!$H$9+3,G653='New EMI Calculator'!$H$9+4,G653='New EMI Calculator'!$H$9+5),0,EMI))))</f>
        <v>0</v>
      </c>
      <c r="I653" s="9" t="str">
        <f t="shared" si="20"/>
        <v/>
      </c>
      <c r="J653" s="9" t="str">
        <f>IF(G653="","",IF(OR(G653='New EMI Calculator'!$H$9,G653='New EMI Calculator'!$H$9+1,G653='New EMI Calculator'!$H$9+2,G653='New EMI Calculator'!$H$9+3,G653='New EMI Calculator'!$H$9+4,G653='New EMI Calculator'!$H$9+5),I653,H653-I653))</f>
        <v/>
      </c>
      <c r="K653" s="9" t="str">
        <f>IF(AND(H653&lt;&gt;0,H653&lt;EMI),0,IF(G653="","",IF(K652&lt;=0,0,IF(OR(G653='New EMI Calculator'!$H$9,G653='New EMI Calculator'!$H$9+1,G653='New EMI Calculator'!$H$9+2,G653='New EMI Calculator'!$H$9+3,G653='New EMI Calculator'!$H$9+4,G653='New EMI Calculator'!$H$9+5),K652+J653,K652-J653))))</f>
        <v/>
      </c>
      <c r="L653" s="23"/>
    </row>
    <row r="654" spans="6:12" ht="15.75">
      <c r="F654" s="23"/>
      <c r="G654" s="8" t="str">
        <f t="shared" si="21"/>
        <v/>
      </c>
      <c r="H654" s="9">
        <f>IF(G654="",0,IF(K653&lt;EMI,K653,IF(G654="",NA(),IF(OR(G654='New EMI Calculator'!$H$9,G654='New EMI Calculator'!$H$9+1,G654='New EMI Calculator'!$H$9+2,G654='New EMI Calculator'!$H$9+3,G654='New EMI Calculator'!$H$9+4,G654='New EMI Calculator'!$H$9+5),0,EMI))))</f>
        <v>0</v>
      </c>
      <c r="I654" s="9" t="str">
        <f t="shared" si="20"/>
        <v/>
      </c>
      <c r="J654" s="9" t="str">
        <f>IF(G654="","",IF(OR(G654='New EMI Calculator'!$H$9,G654='New EMI Calculator'!$H$9+1,G654='New EMI Calculator'!$H$9+2,G654='New EMI Calculator'!$H$9+3,G654='New EMI Calculator'!$H$9+4,G654='New EMI Calculator'!$H$9+5),I654,H654-I654))</f>
        <v/>
      </c>
      <c r="K654" s="9" t="str">
        <f>IF(AND(H654&lt;&gt;0,H654&lt;EMI),0,IF(G654="","",IF(K653&lt;=0,0,IF(OR(G654='New EMI Calculator'!$H$9,G654='New EMI Calculator'!$H$9+1,G654='New EMI Calculator'!$H$9+2,G654='New EMI Calculator'!$H$9+3,G654='New EMI Calculator'!$H$9+4,G654='New EMI Calculator'!$H$9+5),K653+J654,K653-J654))))</f>
        <v/>
      </c>
      <c r="L654" s="23"/>
    </row>
    <row r="655" spans="6:12" ht="15.75">
      <c r="F655" s="23"/>
      <c r="G655" s="8" t="str">
        <f t="shared" si="21"/>
        <v/>
      </c>
      <c r="H655" s="9">
        <f>IF(G655="",0,IF(K654&lt;EMI,K654,IF(G655="",NA(),IF(OR(G655='New EMI Calculator'!$H$9,G655='New EMI Calculator'!$H$9+1,G655='New EMI Calculator'!$H$9+2,G655='New EMI Calculator'!$H$9+3,G655='New EMI Calculator'!$H$9+4,G655='New EMI Calculator'!$H$9+5),0,EMI))))</f>
        <v>0</v>
      </c>
      <c r="I655" s="9" t="str">
        <f t="shared" si="20"/>
        <v/>
      </c>
      <c r="J655" s="9" t="str">
        <f>IF(G655="","",IF(OR(G655='New EMI Calculator'!$H$9,G655='New EMI Calculator'!$H$9+1,G655='New EMI Calculator'!$H$9+2,G655='New EMI Calculator'!$H$9+3,G655='New EMI Calculator'!$H$9+4,G655='New EMI Calculator'!$H$9+5),I655,H655-I655))</f>
        <v/>
      </c>
      <c r="K655" s="9" t="str">
        <f>IF(AND(H655&lt;&gt;0,H655&lt;EMI),0,IF(G655="","",IF(K654&lt;=0,0,IF(OR(G655='New EMI Calculator'!$H$9,G655='New EMI Calculator'!$H$9+1,G655='New EMI Calculator'!$H$9+2,G655='New EMI Calculator'!$H$9+3,G655='New EMI Calculator'!$H$9+4,G655='New EMI Calculator'!$H$9+5),K654+J655,K654-J655))))</f>
        <v/>
      </c>
      <c r="L655" s="23"/>
    </row>
    <row r="656" spans="6:12" ht="15.75">
      <c r="F656" s="23"/>
      <c r="G656" s="8" t="str">
        <f t="shared" si="21"/>
        <v/>
      </c>
      <c r="H656" s="9">
        <f>IF(G656="",0,IF(K655&lt;EMI,K655,IF(G656="",NA(),IF(OR(G656='New EMI Calculator'!$H$9,G656='New EMI Calculator'!$H$9+1,G656='New EMI Calculator'!$H$9+2,G656='New EMI Calculator'!$H$9+3,G656='New EMI Calculator'!$H$9+4,G656='New EMI Calculator'!$H$9+5),0,EMI))))</f>
        <v>0</v>
      </c>
      <c r="I656" s="9" t="str">
        <f t="shared" si="20"/>
        <v/>
      </c>
      <c r="J656" s="9" t="str">
        <f>IF(G656="","",IF(OR(G656='New EMI Calculator'!$H$9,G656='New EMI Calculator'!$H$9+1,G656='New EMI Calculator'!$H$9+2,G656='New EMI Calculator'!$H$9+3,G656='New EMI Calculator'!$H$9+4,G656='New EMI Calculator'!$H$9+5),I656,H656-I656))</f>
        <v/>
      </c>
      <c r="K656" s="9" t="str">
        <f>IF(AND(H656&lt;&gt;0,H656&lt;EMI),0,IF(G656="","",IF(K655&lt;=0,0,IF(OR(G656='New EMI Calculator'!$H$9,G656='New EMI Calculator'!$H$9+1,G656='New EMI Calculator'!$H$9+2,G656='New EMI Calculator'!$H$9+3,G656='New EMI Calculator'!$H$9+4,G656='New EMI Calculator'!$H$9+5),K655+J656,K655-J656))))</f>
        <v/>
      </c>
      <c r="L656" s="23"/>
    </row>
    <row r="657" spans="6:12" ht="15.75">
      <c r="F657" s="23"/>
      <c r="G657" s="8" t="str">
        <f t="shared" si="21"/>
        <v/>
      </c>
      <c r="H657" s="9">
        <f>IF(G657="",0,IF(K656&lt;EMI,K656,IF(G657="",NA(),IF(OR(G657='New EMI Calculator'!$H$9,G657='New EMI Calculator'!$H$9+1,G657='New EMI Calculator'!$H$9+2,G657='New EMI Calculator'!$H$9+3,G657='New EMI Calculator'!$H$9+4,G657='New EMI Calculator'!$H$9+5),0,EMI))))</f>
        <v>0</v>
      </c>
      <c r="I657" s="9" t="str">
        <f t="shared" si="20"/>
        <v/>
      </c>
      <c r="J657" s="9" t="str">
        <f>IF(G657="","",IF(OR(G657='New EMI Calculator'!$H$9,G657='New EMI Calculator'!$H$9+1,G657='New EMI Calculator'!$H$9+2,G657='New EMI Calculator'!$H$9+3,G657='New EMI Calculator'!$H$9+4,G657='New EMI Calculator'!$H$9+5),I657,H657-I657))</f>
        <v/>
      </c>
      <c r="K657" s="9" t="str">
        <f>IF(AND(H657&lt;&gt;0,H657&lt;EMI),0,IF(G657="","",IF(K656&lt;=0,0,IF(OR(G657='New EMI Calculator'!$H$9,G657='New EMI Calculator'!$H$9+1,G657='New EMI Calculator'!$H$9+2,G657='New EMI Calculator'!$H$9+3,G657='New EMI Calculator'!$H$9+4,G657='New EMI Calculator'!$H$9+5),K656+J657,K656-J657))))</f>
        <v/>
      </c>
      <c r="L657" s="23"/>
    </row>
    <row r="658" spans="6:12" ht="15.75">
      <c r="F658" s="23"/>
      <c r="G658" s="8" t="str">
        <f t="shared" si="21"/>
        <v/>
      </c>
      <c r="H658" s="9">
        <f>IF(G658="",0,IF(K657&lt;EMI,K657,IF(G658="",NA(),IF(OR(G658='New EMI Calculator'!$H$9,G658='New EMI Calculator'!$H$9+1,G658='New EMI Calculator'!$H$9+2,G658='New EMI Calculator'!$H$9+3,G658='New EMI Calculator'!$H$9+4,G658='New EMI Calculator'!$H$9+5),0,EMI))))</f>
        <v>0</v>
      </c>
      <c r="I658" s="9" t="str">
        <f t="shared" si="20"/>
        <v/>
      </c>
      <c r="J658" s="9" t="str">
        <f>IF(G658="","",IF(OR(G658='New EMI Calculator'!$H$9,G658='New EMI Calculator'!$H$9+1,G658='New EMI Calculator'!$H$9+2,G658='New EMI Calculator'!$H$9+3,G658='New EMI Calculator'!$H$9+4,G658='New EMI Calculator'!$H$9+5),I658,H658-I658))</f>
        <v/>
      </c>
      <c r="K658" s="9" t="str">
        <f>IF(AND(H658&lt;&gt;0,H658&lt;EMI),0,IF(G658="","",IF(K657&lt;=0,0,IF(OR(G658='New EMI Calculator'!$H$9,G658='New EMI Calculator'!$H$9+1,G658='New EMI Calculator'!$H$9+2,G658='New EMI Calculator'!$H$9+3,G658='New EMI Calculator'!$H$9+4,G658='New EMI Calculator'!$H$9+5),K657+J658,K657-J658))))</f>
        <v/>
      </c>
      <c r="L658" s="23"/>
    </row>
    <row r="659" spans="6:12" ht="15.75">
      <c r="F659" s="23"/>
      <c r="G659" s="8" t="str">
        <f t="shared" si="21"/>
        <v/>
      </c>
      <c r="H659" s="9">
        <f>IF(G659="",0,IF(K658&lt;EMI,K658,IF(G659="",NA(),IF(OR(G659='New EMI Calculator'!$H$9,G659='New EMI Calculator'!$H$9+1,G659='New EMI Calculator'!$H$9+2,G659='New EMI Calculator'!$H$9+3,G659='New EMI Calculator'!$H$9+4,G659='New EMI Calculator'!$H$9+5),0,EMI))))</f>
        <v>0</v>
      </c>
      <c r="I659" s="9" t="str">
        <f t="shared" si="20"/>
        <v/>
      </c>
      <c r="J659" s="9" t="str">
        <f>IF(G659="","",IF(OR(G659='New EMI Calculator'!$H$9,G659='New EMI Calculator'!$H$9+1,G659='New EMI Calculator'!$H$9+2,G659='New EMI Calculator'!$H$9+3,G659='New EMI Calculator'!$H$9+4,G659='New EMI Calculator'!$H$9+5),I659,H659-I659))</f>
        <v/>
      </c>
      <c r="K659" s="9" t="str">
        <f>IF(AND(H659&lt;&gt;0,H659&lt;EMI),0,IF(G659="","",IF(K658&lt;=0,0,IF(OR(G659='New EMI Calculator'!$H$9,G659='New EMI Calculator'!$H$9+1,G659='New EMI Calculator'!$H$9+2,G659='New EMI Calculator'!$H$9+3,G659='New EMI Calculator'!$H$9+4,G659='New EMI Calculator'!$H$9+5),K658+J659,K658-J659))))</f>
        <v/>
      </c>
      <c r="L659" s="23"/>
    </row>
    <row r="660" spans="6:12" ht="15.75">
      <c r="F660" s="23"/>
      <c r="G660" s="8" t="str">
        <f t="shared" si="21"/>
        <v/>
      </c>
      <c r="H660" s="9">
        <f>IF(G660="",0,IF(K659&lt;EMI,K659,IF(G660="",NA(),IF(OR(G660='New EMI Calculator'!$H$9,G660='New EMI Calculator'!$H$9+1,G660='New EMI Calculator'!$H$9+2,G660='New EMI Calculator'!$H$9+3,G660='New EMI Calculator'!$H$9+4,G660='New EMI Calculator'!$H$9+5),0,EMI))))</f>
        <v>0</v>
      </c>
      <c r="I660" s="9" t="str">
        <f t="shared" si="20"/>
        <v/>
      </c>
      <c r="J660" s="9" t="str">
        <f>IF(G660="","",IF(OR(G660='New EMI Calculator'!$H$9,G660='New EMI Calculator'!$H$9+1,G660='New EMI Calculator'!$H$9+2,G660='New EMI Calculator'!$H$9+3,G660='New EMI Calculator'!$H$9+4,G660='New EMI Calculator'!$H$9+5),I660,H660-I660))</f>
        <v/>
      </c>
      <c r="K660" s="9" t="str">
        <f>IF(AND(H660&lt;&gt;0,H660&lt;EMI),0,IF(G660="","",IF(K659&lt;=0,0,IF(OR(G660='New EMI Calculator'!$H$9,G660='New EMI Calculator'!$H$9+1,G660='New EMI Calculator'!$H$9+2,G660='New EMI Calculator'!$H$9+3,G660='New EMI Calculator'!$H$9+4,G660='New EMI Calculator'!$H$9+5),K659+J660,K659-J660))))</f>
        <v/>
      </c>
      <c r="L660" s="23"/>
    </row>
    <row r="661" spans="6:12" ht="15.75">
      <c r="F661" s="23"/>
      <c r="G661" s="8" t="str">
        <f t="shared" si="21"/>
        <v/>
      </c>
      <c r="H661" s="9">
        <f>IF(G661="",0,IF(K660&lt;EMI,K660,IF(G661="",NA(),IF(OR(G661='New EMI Calculator'!$H$9,G661='New EMI Calculator'!$H$9+1,G661='New EMI Calculator'!$H$9+2,G661='New EMI Calculator'!$H$9+3,G661='New EMI Calculator'!$H$9+4,G661='New EMI Calculator'!$H$9+5),0,EMI))))</f>
        <v>0</v>
      </c>
      <c r="I661" s="9" t="str">
        <f t="shared" si="20"/>
        <v/>
      </c>
      <c r="J661" s="9" t="str">
        <f>IF(G661="","",IF(OR(G661='New EMI Calculator'!$H$9,G661='New EMI Calculator'!$H$9+1,G661='New EMI Calculator'!$H$9+2,G661='New EMI Calculator'!$H$9+3,G661='New EMI Calculator'!$H$9+4,G661='New EMI Calculator'!$H$9+5),I661,H661-I661))</f>
        <v/>
      </c>
      <c r="K661" s="9" t="str">
        <f>IF(AND(H661&lt;&gt;0,H661&lt;EMI),0,IF(G661="","",IF(K660&lt;=0,0,IF(OR(G661='New EMI Calculator'!$H$9,G661='New EMI Calculator'!$H$9+1,G661='New EMI Calculator'!$H$9+2,G661='New EMI Calculator'!$H$9+3,G661='New EMI Calculator'!$H$9+4,G661='New EMI Calculator'!$H$9+5),K660+J661,K660-J661))))</f>
        <v/>
      </c>
      <c r="L661" s="23"/>
    </row>
    <row r="662" spans="6:12" ht="15.75">
      <c r="F662" s="23"/>
      <c r="G662" s="8" t="str">
        <f t="shared" si="21"/>
        <v/>
      </c>
      <c r="H662" s="9">
        <f>IF(G662="",0,IF(K661&lt;EMI,K661,IF(G662="",NA(),IF(OR(G662='New EMI Calculator'!$H$9,G662='New EMI Calculator'!$H$9+1,G662='New EMI Calculator'!$H$9+2,G662='New EMI Calculator'!$H$9+3,G662='New EMI Calculator'!$H$9+4,G662='New EMI Calculator'!$H$9+5),0,EMI))))</f>
        <v>0</v>
      </c>
      <c r="I662" s="9" t="str">
        <f t="shared" si="20"/>
        <v/>
      </c>
      <c r="J662" s="9" t="str">
        <f>IF(G662="","",IF(OR(G662='New EMI Calculator'!$H$9,G662='New EMI Calculator'!$H$9+1,G662='New EMI Calculator'!$H$9+2,G662='New EMI Calculator'!$H$9+3,G662='New EMI Calculator'!$H$9+4,G662='New EMI Calculator'!$H$9+5),I662,H662-I662))</f>
        <v/>
      </c>
      <c r="K662" s="9" t="str">
        <f>IF(AND(H662&lt;&gt;0,H662&lt;EMI),0,IF(G662="","",IF(K661&lt;=0,0,IF(OR(G662='New EMI Calculator'!$H$9,G662='New EMI Calculator'!$H$9+1,G662='New EMI Calculator'!$H$9+2,G662='New EMI Calculator'!$H$9+3,G662='New EMI Calculator'!$H$9+4,G662='New EMI Calculator'!$H$9+5),K661+J662,K661-J662))))</f>
        <v/>
      </c>
      <c r="L662" s="23"/>
    </row>
    <row r="663" spans="6:12" ht="15.75">
      <c r="F663" s="23"/>
      <c r="G663" s="8" t="str">
        <f t="shared" si="21"/>
        <v/>
      </c>
      <c r="H663" s="9">
        <f>IF(G663="",0,IF(K662&lt;EMI,K662,IF(G663="",NA(),IF(OR(G663='New EMI Calculator'!$H$9,G663='New EMI Calculator'!$H$9+1,G663='New EMI Calculator'!$H$9+2,G663='New EMI Calculator'!$H$9+3,G663='New EMI Calculator'!$H$9+4,G663='New EMI Calculator'!$H$9+5),0,EMI))))</f>
        <v>0</v>
      </c>
      <c r="I663" s="9" t="str">
        <f t="shared" si="20"/>
        <v/>
      </c>
      <c r="J663" s="9" t="str">
        <f>IF(G663="","",IF(OR(G663='New EMI Calculator'!$H$9,G663='New EMI Calculator'!$H$9+1,G663='New EMI Calculator'!$H$9+2,G663='New EMI Calculator'!$H$9+3,G663='New EMI Calculator'!$H$9+4,G663='New EMI Calculator'!$H$9+5),I663,H663-I663))</f>
        <v/>
      </c>
      <c r="K663" s="9" t="str">
        <f>IF(AND(H663&lt;&gt;0,H663&lt;EMI),0,IF(G663="","",IF(K662&lt;=0,0,IF(OR(G663='New EMI Calculator'!$H$9,G663='New EMI Calculator'!$H$9+1,G663='New EMI Calculator'!$H$9+2,G663='New EMI Calculator'!$H$9+3,G663='New EMI Calculator'!$H$9+4,G663='New EMI Calculator'!$H$9+5),K662+J663,K662-J663))))</f>
        <v/>
      </c>
      <c r="L663" s="23"/>
    </row>
    <row r="664" spans="6:12" ht="15.75">
      <c r="F664" s="23"/>
      <c r="G664" s="8" t="str">
        <f t="shared" si="21"/>
        <v/>
      </c>
      <c r="H664" s="9">
        <f>IF(G664="",0,IF(K663&lt;EMI,K663,IF(G664="",NA(),IF(OR(G664='New EMI Calculator'!$H$9,G664='New EMI Calculator'!$H$9+1,G664='New EMI Calculator'!$H$9+2,G664='New EMI Calculator'!$H$9+3,G664='New EMI Calculator'!$H$9+4,G664='New EMI Calculator'!$H$9+5),0,EMI))))</f>
        <v>0</v>
      </c>
      <c r="I664" s="9" t="str">
        <f t="shared" si="20"/>
        <v/>
      </c>
      <c r="J664" s="9" t="str">
        <f>IF(G664="","",IF(OR(G664='New EMI Calculator'!$H$9,G664='New EMI Calculator'!$H$9+1,G664='New EMI Calculator'!$H$9+2,G664='New EMI Calculator'!$H$9+3,G664='New EMI Calculator'!$H$9+4,G664='New EMI Calculator'!$H$9+5),I664,H664-I664))</f>
        <v/>
      </c>
      <c r="K664" s="9" t="str">
        <f>IF(AND(H664&lt;&gt;0,H664&lt;EMI),0,IF(G664="","",IF(K663&lt;=0,0,IF(OR(G664='New EMI Calculator'!$H$9,G664='New EMI Calculator'!$H$9+1,G664='New EMI Calculator'!$H$9+2,G664='New EMI Calculator'!$H$9+3,G664='New EMI Calculator'!$H$9+4,G664='New EMI Calculator'!$H$9+5),K663+J664,K663-J664))))</f>
        <v/>
      </c>
      <c r="L664" s="23"/>
    </row>
    <row r="665" spans="6:12" ht="15.75">
      <c r="F665" s="23"/>
      <c r="G665" s="8" t="str">
        <f t="shared" si="21"/>
        <v/>
      </c>
      <c r="H665" s="9">
        <f>IF(G665="",0,IF(K664&lt;EMI,K664,IF(G665="",NA(),IF(OR(G665='New EMI Calculator'!$H$9,G665='New EMI Calculator'!$H$9+1,G665='New EMI Calculator'!$H$9+2,G665='New EMI Calculator'!$H$9+3,G665='New EMI Calculator'!$H$9+4,G665='New EMI Calculator'!$H$9+5),0,EMI))))</f>
        <v>0</v>
      </c>
      <c r="I665" s="9" t="str">
        <f t="shared" si="20"/>
        <v/>
      </c>
      <c r="J665" s="9" t="str">
        <f>IF(G665="","",IF(OR(G665='New EMI Calculator'!$H$9,G665='New EMI Calculator'!$H$9+1,G665='New EMI Calculator'!$H$9+2,G665='New EMI Calculator'!$H$9+3,G665='New EMI Calculator'!$H$9+4,G665='New EMI Calculator'!$H$9+5),I665,H665-I665))</f>
        <v/>
      </c>
      <c r="K665" s="9" t="str">
        <f>IF(AND(H665&lt;&gt;0,H665&lt;EMI),0,IF(G665="","",IF(K664&lt;=0,0,IF(OR(G665='New EMI Calculator'!$H$9,G665='New EMI Calculator'!$H$9+1,G665='New EMI Calculator'!$H$9+2,G665='New EMI Calculator'!$H$9+3,G665='New EMI Calculator'!$H$9+4,G665='New EMI Calculator'!$H$9+5),K664+J665,K664-J665))))</f>
        <v/>
      </c>
      <c r="L665" s="23"/>
    </row>
    <row r="666" spans="6:12" ht="15.75">
      <c r="F666" s="23"/>
      <c r="G666" s="8" t="str">
        <f t="shared" si="21"/>
        <v/>
      </c>
      <c r="H666" s="9">
        <f>IF(G666="",0,IF(K665&lt;EMI,K665,IF(G666="",NA(),IF(OR(G666='New EMI Calculator'!$H$9,G666='New EMI Calculator'!$H$9+1,G666='New EMI Calculator'!$H$9+2,G666='New EMI Calculator'!$H$9+3,G666='New EMI Calculator'!$H$9+4,G666='New EMI Calculator'!$H$9+5),0,EMI))))</f>
        <v>0</v>
      </c>
      <c r="I666" s="9" t="str">
        <f t="shared" si="20"/>
        <v/>
      </c>
      <c r="J666" s="9" t="str">
        <f>IF(G666="","",IF(OR(G666='New EMI Calculator'!$H$9,G666='New EMI Calculator'!$H$9+1,G666='New EMI Calculator'!$H$9+2,G666='New EMI Calculator'!$H$9+3,G666='New EMI Calculator'!$H$9+4,G666='New EMI Calculator'!$H$9+5),I666,H666-I666))</f>
        <v/>
      </c>
      <c r="K666" s="9" t="str">
        <f>IF(AND(H666&lt;&gt;0,H666&lt;EMI),0,IF(G666="","",IF(K665&lt;=0,0,IF(OR(G666='New EMI Calculator'!$H$9,G666='New EMI Calculator'!$H$9+1,G666='New EMI Calculator'!$H$9+2,G666='New EMI Calculator'!$H$9+3,G666='New EMI Calculator'!$H$9+4,G666='New EMI Calculator'!$H$9+5),K665+J666,K665-J666))))</f>
        <v/>
      </c>
      <c r="L666" s="23"/>
    </row>
    <row r="667" spans="6:12" ht="15.75">
      <c r="F667" s="23"/>
      <c r="G667" s="8" t="str">
        <f t="shared" si="21"/>
        <v/>
      </c>
      <c r="H667" s="9">
        <f>IF(G667="",0,IF(K666&lt;EMI,K666,IF(G667="",NA(),IF(OR(G667='New EMI Calculator'!$H$9,G667='New EMI Calculator'!$H$9+1,G667='New EMI Calculator'!$H$9+2,G667='New EMI Calculator'!$H$9+3,G667='New EMI Calculator'!$H$9+4,G667='New EMI Calculator'!$H$9+5),0,EMI))))</f>
        <v>0</v>
      </c>
      <c r="I667" s="9" t="str">
        <f t="shared" si="20"/>
        <v/>
      </c>
      <c r="J667" s="9" t="str">
        <f>IF(G667="","",IF(OR(G667='New EMI Calculator'!$H$9,G667='New EMI Calculator'!$H$9+1,G667='New EMI Calculator'!$H$9+2,G667='New EMI Calculator'!$H$9+3,G667='New EMI Calculator'!$H$9+4,G667='New EMI Calculator'!$H$9+5),I667,H667-I667))</f>
        <v/>
      </c>
      <c r="K667" s="9" t="str">
        <f>IF(AND(H667&lt;&gt;0,H667&lt;EMI),0,IF(G667="","",IF(K666&lt;=0,0,IF(OR(G667='New EMI Calculator'!$H$9,G667='New EMI Calculator'!$H$9+1,G667='New EMI Calculator'!$H$9+2,G667='New EMI Calculator'!$H$9+3,G667='New EMI Calculator'!$H$9+4,G667='New EMI Calculator'!$H$9+5),K666+J667,K666-J667))))</f>
        <v/>
      </c>
      <c r="L667" s="23"/>
    </row>
    <row r="668" spans="6:12" ht="15.75">
      <c r="F668" s="23"/>
      <c r="G668" s="8" t="str">
        <f t="shared" si="21"/>
        <v/>
      </c>
      <c r="H668" s="9">
        <f>IF(G668="",0,IF(K667&lt;EMI,K667,IF(G668="",NA(),IF(OR(G668='New EMI Calculator'!$H$9,G668='New EMI Calculator'!$H$9+1,G668='New EMI Calculator'!$H$9+2,G668='New EMI Calculator'!$H$9+3,G668='New EMI Calculator'!$H$9+4,G668='New EMI Calculator'!$H$9+5),0,EMI))))</f>
        <v>0</v>
      </c>
      <c r="I668" s="9" t="str">
        <f t="shared" si="20"/>
        <v/>
      </c>
      <c r="J668" s="9" t="str">
        <f>IF(G668="","",IF(OR(G668='New EMI Calculator'!$H$9,G668='New EMI Calculator'!$H$9+1,G668='New EMI Calculator'!$H$9+2,G668='New EMI Calculator'!$H$9+3,G668='New EMI Calculator'!$H$9+4,G668='New EMI Calculator'!$H$9+5),I668,H668-I668))</f>
        <v/>
      </c>
      <c r="K668" s="9" t="str">
        <f>IF(AND(H668&lt;&gt;0,H668&lt;EMI),0,IF(G668="","",IF(K667&lt;=0,0,IF(OR(G668='New EMI Calculator'!$H$9,G668='New EMI Calculator'!$H$9+1,G668='New EMI Calculator'!$H$9+2,G668='New EMI Calculator'!$H$9+3,G668='New EMI Calculator'!$H$9+4,G668='New EMI Calculator'!$H$9+5),K667+J668,K667-J668))))</f>
        <v/>
      </c>
      <c r="L668" s="23"/>
    </row>
    <row r="669" spans="6:12" ht="15.75">
      <c r="F669" s="23"/>
      <c r="G669" s="8" t="str">
        <f t="shared" si="21"/>
        <v/>
      </c>
      <c r="H669" s="9">
        <f>IF(G669="",0,IF(K668&lt;EMI,K668,IF(G669="",NA(),IF(OR(G669='New EMI Calculator'!$H$9,G669='New EMI Calculator'!$H$9+1,G669='New EMI Calculator'!$H$9+2,G669='New EMI Calculator'!$H$9+3,G669='New EMI Calculator'!$H$9+4,G669='New EMI Calculator'!$H$9+5),0,EMI))))</f>
        <v>0</v>
      </c>
      <c r="I669" s="9" t="str">
        <f t="shared" si="20"/>
        <v/>
      </c>
      <c r="J669" s="9" t="str">
        <f>IF(G669="","",IF(OR(G669='New EMI Calculator'!$H$9,G669='New EMI Calculator'!$H$9+1,G669='New EMI Calculator'!$H$9+2,G669='New EMI Calculator'!$H$9+3,G669='New EMI Calculator'!$H$9+4,G669='New EMI Calculator'!$H$9+5),I669,H669-I669))</f>
        <v/>
      </c>
      <c r="K669" s="9" t="str">
        <f>IF(AND(H669&lt;&gt;0,H669&lt;EMI),0,IF(G669="","",IF(K668&lt;=0,0,IF(OR(G669='New EMI Calculator'!$H$9,G669='New EMI Calculator'!$H$9+1,G669='New EMI Calculator'!$H$9+2,G669='New EMI Calculator'!$H$9+3,G669='New EMI Calculator'!$H$9+4,G669='New EMI Calculator'!$H$9+5),K668+J669,K668-J669))))</f>
        <v/>
      </c>
      <c r="L669" s="23"/>
    </row>
    <row r="670" spans="6:12" ht="15.75">
      <c r="F670" s="23"/>
      <c r="G670" s="8" t="str">
        <f t="shared" si="21"/>
        <v/>
      </c>
      <c r="H670" s="9">
        <f>IF(G670="",0,IF(K669&lt;EMI,K669,IF(G670="",NA(),IF(OR(G670='New EMI Calculator'!$H$9,G670='New EMI Calculator'!$H$9+1,G670='New EMI Calculator'!$H$9+2,G670='New EMI Calculator'!$H$9+3,G670='New EMI Calculator'!$H$9+4,G670='New EMI Calculator'!$H$9+5),0,EMI))))</f>
        <v>0</v>
      </c>
      <c r="I670" s="9" t="str">
        <f t="shared" si="20"/>
        <v/>
      </c>
      <c r="J670" s="9" t="str">
        <f>IF(G670="","",IF(OR(G670='New EMI Calculator'!$H$9,G670='New EMI Calculator'!$H$9+1,G670='New EMI Calculator'!$H$9+2,G670='New EMI Calculator'!$H$9+3,G670='New EMI Calculator'!$H$9+4,G670='New EMI Calculator'!$H$9+5),I670,H670-I670))</f>
        <v/>
      </c>
      <c r="K670" s="9" t="str">
        <f>IF(AND(H670&lt;&gt;0,H670&lt;EMI),0,IF(G670="","",IF(K669&lt;=0,0,IF(OR(G670='New EMI Calculator'!$H$9,G670='New EMI Calculator'!$H$9+1,G670='New EMI Calculator'!$H$9+2,G670='New EMI Calculator'!$H$9+3,G670='New EMI Calculator'!$H$9+4,G670='New EMI Calculator'!$H$9+5),K669+J670,K669-J670))))</f>
        <v/>
      </c>
      <c r="L670" s="23"/>
    </row>
    <row r="671" spans="6:12" ht="15.75">
      <c r="F671" s="23"/>
      <c r="G671" s="8" t="str">
        <f t="shared" si="21"/>
        <v/>
      </c>
      <c r="H671" s="9">
        <f>IF(G671="",0,IF(K670&lt;EMI,K670,IF(G671="",NA(),IF(OR(G671='New EMI Calculator'!$H$9,G671='New EMI Calculator'!$H$9+1,G671='New EMI Calculator'!$H$9+2,G671='New EMI Calculator'!$H$9+3,G671='New EMI Calculator'!$H$9+4,G671='New EMI Calculator'!$H$9+5),0,EMI))))</f>
        <v>0</v>
      </c>
      <c r="I671" s="9" t="str">
        <f t="shared" si="20"/>
        <v/>
      </c>
      <c r="J671" s="9" t="str">
        <f>IF(G671="","",IF(OR(G671='New EMI Calculator'!$H$9,G671='New EMI Calculator'!$H$9+1,G671='New EMI Calculator'!$H$9+2,G671='New EMI Calculator'!$H$9+3,G671='New EMI Calculator'!$H$9+4,G671='New EMI Calculator'!$H$9+5),I671,H671-I671))</f>
        <v/>
      </c>
      <c r="K671" s="9" t="str">
        <f>IF(AND(H671&lt;&gt;0,H671&lt;EMI),0,IF(G671="","",IF(K670&lt;=0,0,IF(OR(G671='New EMI Calculator'!$H$9,G671='New EMI Calculator'!$H$9+1,G671='New EMI Calculator'!$H$9+2,G671='New EMI Calculator'!$H$9+3,G671='New EMI Calculator'!$H$9+4,G671='New EMI Calculator'!$H$9+5),K670+J671,K670-J671))))</f>
        <v/>
      </c>
      <c r="L671" s="23"/>
    </row>
    <row r="672" spans="6:12" ht="15.75">
      <c r="F672" s="23"/>
      <c r="G672" s="8" t="str">
        <f t="shared" si="21"/>
        <v/>
      </c>
      <c r="H672" s="9">
        <f>IF(G672="",0,IF(K671&lt;EMI,K671,IF(G672="",NA(),IF(OR(G672='New EMI Calculator'!$H$9,G672='New EMI Calculator'!$H$9+1,G672='New EMI Calculator'!$H$9+2,G672='New EMI Calculator'!$H$9+3,G672='New EMI Calculator'!$H$9+4,G672='New EMI Calculator'!$H$9+5),0,EMI))))</f>
        <v>0</v>
      </c>
      <c r="I672" s="9" t="str">
        <f t="shared" si="20"/>
        <v/>
      </c>
      <c r="J672" s="9" t="str">
        <f>IF(G672="","",IF(OR(G672='New EMI Calculator'!$H$9,G672='New EMI Calculator'!$H$9+1,G672='New EMI Calculator'!$H$9+2,G672='New EMI Calculator'!$H$9+3,G672='New EMI Calculator'!$H$9+4,G672='New EMI Calculator'!$H$9+5),I672,H672-I672))</f>
        <v/>
      </c>
      <c r="K672" s="9" t="str">
        <f>IF(AND(H672&lt;&gt;0,H672&lt;EMI),0,IF(G672="","",IF(K671&lt;=0,0,IF(OR(G672='New EMI Calculator'!$H$9,G672='New EMI Calculator'!$H$9+1,G672='New EMI Calculator'!$H$9+2,G672='New EMI Calculator'!$H$9+3,G672='New EMI Calculator'!$H$9+4,G672='New EMI Calculator'!$H$9+5),K671+J672,K671-J672))))</f>
        <v/>
      </c>
      <c r="L672" s="23"/>
    </row>
    <row r="673" spans="6:12" ht="15.75">
      <c r="F673" s="23"/>
      <c r="G673" s="8" t="str">
        <f t="shared" si="21"/>
        <v/>
      </c>
      <c r="H673" s="9">
        <f>IF(G673="",0,IF(K672&lt;EMI,K672,IF(G673="",NA(),IF(OR(G673='New EMI Calculator'!$H$9,G673='New EMI Calculator'!$H$9+1,G673='New EMI Calculator'!$H$9+2,G673='New EMI Calculator'!$H$9+3,G673='New EMI Calculator'!$H$9+4,G673='New EMI Calculator'!$H$9+5),0,EMI))))</f>
        <v>0</v>
      </c>
      <c r="I673" s="9" t="str">
        <f t="shared" si="20"/>
        <v/>
      </c>
      <c r="J673" s="9" t="str">
        <f>IF(G673="","",IF(OR(G673='New EMI Calculator'!$H$9,G673='New EMI Calculator'!$H$9+1,G673='New EMI Calculator'!$H$9+2,G673='New EMI Calculator'!$H$9+3,G673='New EMI Calculator'!$H$9+4,G673='New EMI Calculator'!$H$9+5),I673,H673-I673))</f>
        <v/>
      </c>
      <c r="K673" s="9" t="str">
        <f>IF(AND(H673&lt;&gt;0,H673&lt;EMI),0,IF(G673="","",IF(K672&lt;=0,0,IF(OR(G673='New EMI Calculator'!$H$9,G673='New EMI Calculator'!$H$9+1,G673='New EMI Calculator'!$H$9+2,G673='New EMI Calculator'!$H$9+3,G673='New EMI Calculator'!$H$9+4,G673='New EMI Calculator'!$H$9+5),K672+J673,K672-J673))))</f>
        <v/>
      </c>
      <c r="L673" s="23"/>
    </row>
    <row r="674" spans="6:12" ht="15.75">
      <c r="F674" s="23"/>
      <c r="G674" s="8" t="str">
        <f t="shared" si="21"/>
        <v/>
      </c>
      <c r="H674" s="9">
        <f>IF(G674="",0,IF(K673&lt;EMI,K673,IF(G674="",NA(),IF(OR(G674='New EMI Calculator'!$H$9,G674='New EMI Calculator'!$H$9+1,G674='New EMI Calculator'!$H$9+2,G674='New EMI Calculator'!$H$9+3,G674='New EMI Calculator'!$H$9+4,G674='New EMI Calculator'!$H$9+5),0,EMI))))</f>
        <v>0</v>
      </c>
      <c r="I674" s="9" t="str">
        <f t="shared" si="20"/>
        <v/>
      </c>
      <c r="J674" s="9" t="str">
        <f>IF(G674="","",IF(OR(G674='New EMI Calculator'!$H$9,G674='New EMI Calculator'!$H$9+1,G674='New EMI Calculator'!$H$9+2,G674='New EMI Calculator'!$H$9+3,G674='New EMI Calculator'!$H$9+4,G674='New EMI Calculator'!$H$9+5),I674,H674-I674))</f>
        <v/>
      </c>
      <c r="K674" s="9" t="str">
        <f>IF(AND(H674&lt;&gt;0,H674&lt;EMI),0,IF(G674="","",IF(K673&lt;=0,0,IF(OR(G674='New EMI Calculator'!$H$9,G674='New EMI Calculator'!$H$9+1,G674='New EMI Calculator'!$H$9+2,G674='New EMI Calculator'!$H$9+3,G674='New EMI Calculator'!$H$9+4,G674='New EMI Calculator'!$H$9+5),K673+J674,K673-J674))))</f>
        <v/>
      </c>
      <c r="L674" s="23"/>
    </row>
    <row r="675" spans="6:12" ht="15.75">
      <c r="F675" s="23"/>
      <c r="G675" s="8" t="str">
        <f t="shared" si="21"/>
        <v/>
      </c>
      <c r="H675" s="9">
        <f>IF(G675="",0,IF(K674&lt;EMI,K674,IF(G675="",NA(),IF(OR(G675='New EMI Calculator'!$H$9,G675='New EMI Calculator'!$H$9+1,G675='New EMI Calculator'!$H$9+2,G675='New EMI Calculator'!$H$9+3,G675='New EMI Calculator'!$H$9+4,G675='New EMI Calculator'!$H$9+5),0,EMI))))</f>
        <v>0</v>
      </c>
      <c r="I675" s="9" t="str">
        <f t="shared" si="20"/>
        <v/>
      </c>
      <c r="J675" s="9" t="str">
        <f>IF(G675="","",IF(OR(G675='New EMI Calculator'!$H$9,G675='New EMI Calculator'!$H$9+1,G675='New EMI Calculator'!$H$9+2,G675='New EMI Calculator'!$H$9+3,G675='New EMI Calculator'!$H$9+4,G675='New EMI Calculator'!$H$9+5),I675,H675-I675))</f>
        <v/>
      </c>
      <c r="K675" s="9" t="str">
        <f>IF(AND(H675&lt;&gt;0,H675&lt;EMI),0,IF(G675="","",IF(K674&lt;=0,0,IF(OR(G675='New EMI Calculator'!$H$9,G675='New EMI Calculator'!$H$9+1,G675='New EMI Calculator'!$H$9+2,G675='New EMI Calculator'!$H$9+3,G675='New EMI Calculator'!$H$9+4,G675='New EMI Calculator'!$H$9+5),K674+J675,K674-J675))))</f>
        <v/>
      </c>
      <c r="L675" s="23"/>
    </row>
    <row r="676" spans="6:12" ht="15.75">
      <c r="F676" s="23"/>
      <c r="G676" s="8" t="str">
        <f t="shared" si="21"/>
        <v/>
      </c>
      <c r="H676" s="9">
        <f>IF(G676="",0,IF(K675&lt;EMI,K675,IF(G676="",NA(),IF(OR(G676='New EMI Calculator'!$H$9,G676='New EMI Calculator'!$H$9+1,G676='New EMI Calculator'!$H$9+2,G676='New EMI Calculator'!$H$9+3,G676='New EMI Calculator'!$H$9+4,G676='New EMI Calculator'!$H$9+5),0,EMI))))</f>
        <v>0</v>
      </c>
      <c r="I676" s="9" t="str">
        <f t="shared" si="20"/>
        <v/>
      </c>
      <c r="J676" s="9" t="str">
        <f>IF(G676="","",IF(OR(G676='New EMI Calculator'!$H$9,G676='New EMI Calculator'!$H$9+1,G676='New EMI Calculator'!$H$9+2,G676='New EMI Calculator'!$H$9+3,G676='New EMI Calculator'!$H$9+4,G676='New EMI Calculator'!$H$9+5),I676,H676-I676))</f>
        <v/>
      </c>
      <c r="K676" s="9" t="str">
        <f>IF(AND(H676&lt;&gt;0,H676&lt;EMI),0,IF(G676="","",IF(K675&lt;=0,0,IF(OR(G676='New EMI Calculator'!$H$9,G676='New EMI Calculator'!$H$9+1,G676='New EMI Calculator'!$H$9+2,G676='New EMI Calculator'!$H$9+3,G676='New EMI Calculator'!$H$9+4,G676='New EMI Calculator'!$H$9+5),K675+J676,K675-J676))))</f>
        <v/>
      </c>
      <c r="L676" s="23"/>
    </row>
    <row r="677" spans="6:12" ht="15.75">
      <c r="F677" s="23"/>
      <c r="G677" s="8" t="str">
        <f t="shared" si="21"/>
        <v/>
      </c>
      <c r="H677" s="9">
        <f>IF(G677="",0,IF(K676&lt;EMI,K676,IF(G677="",NA(),IF(OR(G677='New EMI Calculator'!$H$9,G677='New EMI Calculator'!$H$9+1,G677='New EMI Calculator'!$H$9+2,G677='New EMI Calculator'!$H$9+3,G677='New EMI Calculator'!$H$9+4,G677='New EMI Calculator'!$H$9+5),0,EMI))))</f>
        <v>0</v>
      </c>
      <c r="I677" s="9" t="str">
        <f t="shared" si="20"/>
        <v/>
      </c>
      <c r="J677" s="9" t="str">
        <f>IF(G677="","",IF(OR(G677='New EMI Calculator'!$H$9,G677='New EMI Calculator'!$H$9+1,G677='New EMI Calculator'!$H$9+2,G677='New EMI Calculator'!$H$9+3,G677='New EMI Calculator'!$H$9+4,G677='New EMI Calculator'!$H$9+5),I677,H677-I677))</f>
        <v/>
      </c>
      <c r="K677" s="9" t="str">
        <f>IF(AND(H677&lt;&gt;0,H677&lt;EMI),0,IF(G677="","",IF(K676&lt;=0,0,IF(OR(G677='New EMI Calculator'!$H$9,G677='New EMI Calculator'!$H$9+1,G677='New EMI Calculator'!$H$9+2,G677='New EMI Calculator'!$H$9+3,G677='New EMI Calculator'!$H$9+4,G677='New EMI Calculator'!$H$9+5),K676+J677,K676-J677))))</f>
        <v/>
      </c>
      <c r="L677" s="23"/>
    </row>
    <row r="678" spans="6:12" ht="15.75">
      <c r="F678" s="23"/>
      <c r="G678" s="8" t="str">
        <f t="shared" si="21"/>
        <v/>
      </c>
      <c r="H678" s="9">
        <f>IF(G678="",0,IF(K677&lt;EMI,K677,IF(G678="",NA(),IF(OR(G678='New EMI Calculator'!$H$9,G678='New EMI Calculator'!$H$9+1,G678='New EMI Calculator'!$H$9+2,G678='New EMI Calculator'!$H$9+3,G678='New EMI Calculator'!$H$9+4,G678='New EMI Calculator'!$H$9+5),0,EMI))))</f>
        <v>0</v>
      </c>
      <c r="I678" s="9" t="str">
        <f t="shared" si="20"/>
        <v/>
      </c>
      <c r="J678" s="9" t="str">
        <f>IF(G678="","",IF(OR(G678='New EMI Calculator'!$H$9,G678='New EMI Calculator'!$H$9+1,G678='New EMI Calculator'!$H$9+2,G678='New EMI Calculator'!$H$9+3,G678='New EMI Calculator'!$H$9+4,G678='New EMI Calculator'!$H$9+5),I678,H678-I678))</f>
        <v/>
      </c>
      <c r="K678" s="9" t="str">
        <f>IF(AND(H678&lt;&gt;0,H678&lt;EMI),0,IF(G678="","",IF(K677&lt;=0,0,IF(OR(G678='New EMI Calculator'!$H$9,G678='New EMI Calculator'!$H$9+1,G678='New EMI Calculator'!$H$9+2,G678='New EMI Calculator'!$H$9+3,G678='New EMI Calculator'!$H$9+4,G678='New EMI Calculator'!$H$9+5),K677+J678,K677-J678))))</f>
        <v/>
      </c>
      <c r="L678" s="23"/>
    </row>
    <row r="679" spans="6:12" ht="15.75">
      <c r="F679" s="23"/>
      <c r="G679" s="8" t="str">
        <f t="shared" si="21"/>
        <v/>
      </c>
      <c r="H679" s="9">
        <f>IF(G679="",0,IF(K678&lt;EMI,K678,IF(G679="",NA(),IF(OR(G679='New EMI Calculator'!$H$9,G679='New EMI Calculator'!$H$9+1,G679='New EMI Calculator'!$H$9+2,G679='New EMI Calculator'!$H$9+3,G679='New EMI Calculator'!$H$9+4,G679='New EMI Calculator'!$H$9+5),0,EMI))))</f>
        <v>0</v>
      </c>
      <c r="I679" s="9" t="str">
        <f t="shared" si="20"/>
        <v/>
      </c>
      <c r="J679" s="9" t="str">
        <f>IF(G679="","",IF(OR(G679='New EMI Calculator'!$H$9,G679='New EMI Calculator'!$H$9+1,G679='New EMI Calculator'!$H$9+2,G679='New EMI Calculator'!$H$9+3,G679='New EMI Calculator'!$H$9+4,G679='New EMI Calculator'!$H$9+5),I679,H679-I679))</f>
        <v/>
      </c>
      <c r="K679" s="9" t="str">
        <f>IF(AND(H679&lt;&gt;0,H679&lt;EMI),0,IF(G679="","",IF(K678&lt;=0,0,IF(OR(G679='New EMI Calculator'!$H$9,G679='New EMI Calculator'!$H$9+1,G679='New EMI Calculator'!$H$9+2,G679='New EMI Calculator'!$H$9+3,G679='New EMI Calculator'!$H$9+4,G679='New EMI Calculator'!$H$9+5),K678+J679,K678-J679))))</f>
        <v/>
      </c>
      <c r="L679" s="23"/>
    </row>
    <row r="680" spans="6:12" ht="15.75">
      <c r="F680" s="23"/>
      <c r="G680" s="8" t="str">
        <f t="shared" si="21"/>
        <v/>
      </c>
      <c r="H680" s="9">
        <f>IF(G680="",0,IF(K679&lt;EMI,K679,IF(G680="",NA(),IF(OR(G680='New EMI Calculator'!$H$9,G680='New EMI Calculator'!$H$9+1,G680='New EMI Calculator'!$H$9+2,G680='New EMI Calculator'!$H$9+3,G680='New EMI Calculator'!$H$9+4,G680='New EMI Calculator'!$H$9+5),0,EMI))))</f>
        <v>0</v>
      </c>
      <c r="I680" s="9" t="str">
        <f t="shared" si="20"/>
        <v/>
      </c>
      <c r="J680" s="9" t="str">
        <f>IF(G680="","",IF(OR(G680='New EMI Calculator'!$H$9,G680='New EMI Calculator'!$H$9+1,G680='New EMI Calculator'!$H$9+2,G680='New EMI Calculator'!$H$9+3,G680='New EMI Calculator'!$H$9+4,G680='New EMI Calculator'!$H$9+5),I680,H680-I680))</f>
        <v/>
      </c>
      <c r="K680" s="9" t="str">
        <f>IF(AND(H680&lt;&gt;0,H680&lt;EMI),0,IF(G680="","",IF(K679&lt;=0,0,IF(OR(G680='New EMI Calculator'!$H$9,G680='New EMI Calculator'!$H$9+1,G680='New EMI Calculator'!$H$9+2,G680='New EMI Calculator'!$H$9+3,G680='New EMI Calculator'!$H$9+4,G680='New EMI Calculator'!$H$9+5),K679+J680,K679-J680))))</f>
        <v/>
      </c>
      <c r="L680" s="23"/>
    </row>
    <row r="681" spans="6:12" ht="15.75">
      <c r="F681" s="23"/>
      <c r="G681" s="8" t="str">
        <f t="shared" si="21"/>
        <v/>
      </c>
      <c r="H681" s="9">
        <f>IF(G681="",0,IF(K680&lt;EMI,K680,IF(G681="",NA(),IF(OR(G681='New EMI Calculator'!$H$9,G681='New EMI Calculator'!$H$9+1,G681='New EMI Calculator'!$H$9+2,G681='New EMI Calculator'!$H$9+3,G681='New EMI Calculator'!$H$9+4,G681='New EMI Calculator'!$H$9+5),0,EMI))))</f>
        <v>0</v>
      </c>
      <c r="I681" s="9" t="str">
        <f t="shared" si="20"/>
        <v/>
      </c>
      <c r="J681" s="9" t="str">
        <f>IF(G681="","",IF(OR(G681='New EMI Calculator'!$H$9,G681='New EMI Calculator'!$H$9+1,G681='New EMI Calculator'!$H$9+2,G681='New EMI Calculator'!$H$9+3,G681='New EMI Calculator'!$H$9+4,G681='New EMI Calculator'!$H$9+5),I681,H681-I681))</f>
        <v/>
      </c>
      <c r="K681" s="9" t="str">
        <f>IF(AND(H681&lt;&gt;0,H681&lt;EMI),0,IF(G681="","",IF(K680&lt;=0,0,IF(OR(G681='New EMI Calculator'!$H$9,G681='New EMI Calculator'!$H$9+1,G681='New EMI Calculator'!$H$9+2,G681='New EMI Calculator'!$H$9+3,G681='New EMI Calculator'!$H$9+4,G681='New EMI Calculator'!$H$9+5),K680+J681,K680-J681))))</f>
        <v/>
      </c>
      <c r="L681" s="23"/>
    </row>
    <row r="682" spans="6:12" ht="15.75">
      <c r="F682" s="23"/>
      <c r="G682" s="8" t="str">
        <f t="shared" si="21"/>
        <v/>
      </c>
      <c r="H682" s="9">
        <f>IF(G682="",0,IF(K681&lt;EMI,K681,IF(G682="",NA(),IF(OR(G682='New EMI Calculator'!$H$9,G682='New EMI Calculator'!$H$9+1,G682='New EMI Calculator'!$H$9+2,G682='New EMI Calculator'!$H$9+3,G682='New EMI Calculator'!$H$9+4,G682='New EMI Calculator'!$H$9+5),0,EMI))))</f>
        <v>0</v>
      </c>
      <c r="I682" s="9" t="str">
        <f t="shared" si="20"/>
        <v/>
      </c>
      <c r="J682" s="9" t="str">
        <f>IF(G682="","",IF(OR(G682='New EMI Calculator'!$H$9,G682='New EMI Calculator'!$H$9+1,G682='New EMI Calculator'!$H$9+2,G682='New EMI Calculator'!$H$9+3,G682='New EMI Calculator'!$H$9+4,G682='New EMI Calculator'!$H$9+5),I682,H682-I682))</f>
        <v/>
      </c>
      <c r="K682" s="9" t="str">
        <f>IF(AND(H682&lt;&gt;0,H682&lt;EMI),0,IF(G682="","",IF(K681&lt;=0,0,IF(OR(G682='New EMI Calculator'!$H$9,G682='New EMI Calculator'!$H$9+1,G682='New EMI Calculator'!$H$9+2,G682='New EMI Calculator'!$H$9+3,G682='New EMI Calculator'!$H$9+4,G682='New EMI Calculator'!$H$9+5),K681+J682,K681-J682))))</f>
        <v/>
      </c>
      <c r="L682" s="23"/>
    </row>
    <row r="683" spans="6:12" ht="15.75">
      <c r="F683" s="23"/>
      <c r="G683" s="8" t="str">
        <f t="shared" si="21"/>
        <v/>
      </c>
      <c r="H683" s="9">
        <f>IF(G683="",0,IF(K682&lt;EMI,K682,IF(G683="",NA(),IF(OR(G683='New EMI Calculator'!$H$9,G683='New EMI Calculator'!$H$9+1,G683='New EMI Calculator'!$H$9+2,G683='New EMI Calculator'!$H$9+3,G683='New EMI Calculator'!$H$9+4,G683='New EMI Calculator'!$H$9+5),0,EMI))))</f>
        <v>0</v>
      </c>
      <c r="I683" s="9" t="str">
        <f t="shared" si="20"/>
        <v/>
      </c>
      <c r="J683" s="9" t="str">
        <f>IF(G683="","",IF(OR(G683='New EMI Calculator'!$H$9,G683='New EMI Calculator'!$H$9+1,G683='New EMI Calculator'!$H$9+2,G683='New EMI Calculator'!$H$9+3,G683='New EMI Calculator'!$H$9+4,G683='New EMI Calculator'!$H$9+5),I683,H683-I683))</f>
        <v/>
      </c>
      <c r="K683" s="9" t="str">
        <f>IF(AND(H683&lt;&gt;0,H683&lt;EMI),0,IF(G683="","",IF(K682&lt;=0,0,IF(OR(G683='New EMI Calculator'!$H$9,G683='New EMI Calculator'!$H$9+1,G683='New EMI Calculator'!$H$9+2,G683='New EMI Calculator'!$H$9+3,G683='New EMI Calculator'!$H$9+4,G683='New EMI Calculator'!$H$9+5),K682+J683,K682-J683))))</f>
        <v/>
      </c>
      <c r="L683" s="23"/>
    </row>
    <row r="684" spans="6:12" ht="15.75">
      <c r="F684" s="23"/>
      <c r="G684" s="8" t="str">
        <f t="shared" si="21"/>
        <v/>
      </c>
      <c r="H684" s="9">
        <f>IF(G684="",0,IF(K683&lt;EMI,K683,IF(G684="",NA(),IF(OR(G684='New EMI Calculator'!$H$9,G684='New EMI Calculator'!$H$9+1,G684='New EMI Calculator'!$H$9+2,G684='New EMI Calculator'!$H$9+3,G684='New EMI Calculator'!$H$9+4,G684='New EMI Calculator'!$H$9+5),0,EMI))))</f>
        <v>0</v>
      </c>
      <c r="I684" s="9" t="str">
        <f t="shared" si="20"/>
        <v/>
      </c>
      <c r="J684" s="9" t="str">
        <f>IF(G684="","",IF(OR(G684='New EMI Calculator'!$H$9,G684='New EMI Calculator'!$H$9+1,G684='New EMI Calculator'!$H$9+2,G684='New EMI Calculator'!$H$9+3,G684='New EMI Calculator'!$H$9+4,G684='New EMI Calculator'!$H$9+5),I684,H684-I684))</f>
        <v/>
      </c>
      <c r="K684" s="9" t="str">
        <f>IF(AND(H684&lt;&gt;0,H684&lt;EMI),0,IF(G684="","",IF(K683&lt;=0,0,IF(OR(G684='New EMI Calculator'!$H$9,G684='New EMI Calculator'!$H$9+1,G684='New EMI Calculator'!$H$9+2,G684='New EMI Calculator'!$H$9+3,G684='New EMI Calculator'!$H$9+4,G684='New EMI Calculator'!$H$9+5),K683+J684,K683-J684))))</f>
        <v/>
      </c>
      <c r="L684" s="23"/>
    </row>
    <row r="685" spans="6:12" ht="15.75">
      <c r="F685" s="23"/>
      <c r="G685" s="8" t="str">
        <f t="shared" si="21"/>
        <v/>
      </c>
      <c r="H685" s="9">
        <f>IF(G685="",0,IF(K684&lt;EMI,K684,IF(G685="",NA(),IF(OR(G685='New EMI Calculator'!$H$9,G685='New EMI Calculator'!$H$9+1,G685='New EMI Calculator'!$H$9+2,G685='New EMI Calculator'!$H$9+3,G685='New EMI Calculator'!$H$9+4,G685='New EMI Calculator'!$H$9+5),0,EMI))))</f>
        <v>0</v>
      </c>
      <c r="I685" s="9" t="str">
        <f t="shared" si="20"/>
        <v/>
      </c>
      <c r="J685" s="9" t="str">
        <f>IF(G685="","",IF(OR(G685='New EMI Calculator'!$H$9,G685='New EMI Calculator'!$H$9+1,G685='New EMI Calculator'!$H$9+2,G685='New EMI Calculator'!$H$9+3,G685='New EMI Calculator'!$H$9+4,G685='New EMI Calculator'!$H$9+5),I685,H685-I685))</f>
        <v/>
      </c>
      <c r="K685" s="9" t="str">
        <f>IF(AND(H685&lt;&gt;0,H685&lt;EMI),0,IF(G685="","",IF(K684&lt;=0,0,IF(OR(G685='New EMI Calculator'!$H$9,G685='New EMI Calculator'!$H$9+1,G685='New EMI Calculator'!$H$9+2,G685='New EMI Calculator'!$H$9+3,G685='New EMI Calculator'!$H$9+4,G685='New EMI Calculator'!$H$9+5),K684+J685,K684-J685))))</f>
        <v/>
      </c>
      <c r="L685" s="23"/>
    </row>
    <row r="686" spans="6:12" ht="15.75">
      <c r="F686" s="23"/>
      <c r="G686" s="8" t="str">
        <f t="shared" si="21"/>
        <v/>
      </c>
      <c r="H686" s="9">
        <f>IF(G686="",0,IF(K685&lt;EMI,K685,IF(G686="",NA(),IF(OR(G686='New EMI Calculator'!$H$9,G686='New EMI Calculator'!$H$9+1,G686='New EMI Calculator'!$H$9+2,G686='New EMI Calculator'!$H$9+3,G686='New EMI Calculator'!$H$9+4,G686='New EMI Calculator'!$H$9+5),0,EMI))))</f>
        <v>0</v>
      </c>
      <c r="I686" s="9" t="str">
        <f t="shared" si="20"/>
        <v/>
      </c>
      <c r="J686" s="9" t="str">
        <f>IF(G686="","",IF(OR(G686='New EMI Calculator'!$H$9,G686='New EMI Calculator'!$H$9+1,G686='New EMI Calculator'!$H$9+2,G686='New EMI Calculator'!$H$9+3,G686='New EMI Calculator'!$H$9+4,G686='New EMI Calculator'!$H$9+5),I686,H686-I686))</f>
        <v/>
      </c>
      <c r="K686" s="9" t="str">
        <f>IF(AND(H686&lt;&gt;0,H686&lt;EMI),0,IF(G686="","",IF(K685&lt;=0,0,IF(OR(G686='New EMI Calculator'!$H$9,G686='New EMI Calculator'!$H$9+1,G686='New EMI Calculator'!$H$9+2,G686='New EMI Calculator'!$H$9+3,G686='New EMI Calculator'!$H$9+4,G686='New EMI Calculator'!$H$9+5),K685+J686,K685-J686))))</f>
        <v/>
      </c>
      <c r="L686" s="23"/>
    </row>
    <row r="687" spans="6:12" ht="15.75">
      <c r="F687" s="23"/>
      <c r="G687" s="8" t="str">
        <f t="shared" si="21"/>
        <v/>
      </c>
      <c r="H687" s="9">
        <f>IF(G687="",0,IF(K686&lt;EMI,K686,IF(G687="",NA(),IF(OR(G687='New EMI Calculator'!$H$9,G687='New EMI Calculator'!$H$9+1,G687='New EMI Calculator'!$H$9+2,G687='New EMI Calculator'!$H$9+3,G687='New EMI Calculator'!$H$9+4,G687='New EMI Calculator'!$H$9+5),0,EMI))))</f>
        <v>0</v>
      </c>
      <c r="I687" s="9" t="str">
        <f t="shared" si="20"/>
        <v/>
      </c>
      <c r="J687" s="9" t="str">
        <f>IF(G687="","",IF(OR(G687='New EMI Calculator'!$H$9,G687='New EMI Calculator'!$H$9+1,G687='New EMI Calculator'!$H$9+2,G687='New EMI Calculator'!$H$9+3,G687='New EMI Calculator'!$H$9+4,G687='New EMI Calculator'!$H$9+5),I687,H687-I687))</f>
        <v/>
      </c>
      <c r="K687" s="9" t="str">
        <f>IF(AND(H687&lt;&gt;0,H687&lt;EMI),0,IF(G687="","",IF(K686&lt;=0,0,IF(OR(G687='New EMI Calculator'!$H$9,G687='New EMI Calculator'!$H$9+1,G687='New EMI Calculator'!$H$9+2,G687='New EMI Calculator'!$H$9+3,G687='New EMI Calculator'!$H$9+4,G687='New EMI Calculator'!$H$9+5),K686+J687,K686-J687))))</f>
        <v/>
      </c>
      <c r="L687" s="23"/>
    </row>
    <row r="688" spans="6:12" ht="15.75">
      <c r="F688" s="23"/>
      <c r="G688" s="8" t="str">
        <f t="shared" si="21"/>
        <v/>
      </c>
      <c r="H688" s="9">
        <f>IF(G688="",0,IF(K687&lt;EMI,K687,IF(G688="",NA(),IF(OR(G688='New EMI Calculator'!$H$9,G688='New EMI Calculator'!$H$9+1,G688='New EMI Calculator'!$H$9+2,G688='New EMI Calculator'!$H$9+3,G688='New EMI Calculator'!$H$9+4,G688='New EMI Calculator'!$H$9+5),0,EMI))))</f>
        <v>0</v>
      </c>
      <c r="I688" s="9" t="str">
        <f t="shared" si="20"/>
        <v/>
      </c>
      <c r="J688" s="9" t="str">
        <f>IF(G688="","",IF(OR(G688='New EMI Calculator'!$H$9,G688='New EMI Calculator'!$H$9+1,G688='New EMI Calculator'!$H$9+2,G688='New EMI Calculator'!$H$9+3,G688='New EMI Calculator'!$H$9+4,G688='New EMI Calculator'!$H$9+5),I688,H688-I688))</f>
        <v/>
      </c>
      <c r="K688" s="9" t="str">
        <f>IF(AND(H688&lt;&gt;0,H688&lt;EMI),0,IF(G688="","",IF(K687&lt;=0,0,IF(OR(G688='New EMI Calculator'!$H$9,G688='New EMI Calculator'!$H$9+1,G688='New EMI Calculator'!$H$9+2,G688='New EMI Calculator'!$H$9+3,G688='New EMI Calculator'!$H$9+4,G688='New EMI Calculator'!$H$9+5),K687+J688,K687-J688))))</f>
        <v/>
      </c>
      <c r="L688" s="23"/>
    </row>
    <row r="689" spans="6:12" ht="15.75">
      <c r="F689" s="23"/>
      <c r="G689" s="8" t="str">
        <f t="shared" si="21"/>
        <v/>
      </c>
      <c r="H689" s="9">
        <f>IF(G689="",0,IF(K688&lt;EMI,K688,IF(G689="",NA(),IF(OR(G689='New EMI Calculator'!$H$9,G689='New EMI Calculator'!$H$9+1,G689='New EMI Calculator'!$H$9+2,G689='New EMI Calculator'!$H$9+3,G689='New EMI Calculator'!$H$9+4,G689='New EMI Calculator'!$H$9+5),0,EMI))))</f>
        <v>0</v>
      </c>
      <c r="I689" s="9" t="str">
        <f t="shared" si="20"/>
        <v/>
      </c>
      <c r="J689" s="9" t="str">
        <f>IF(G689="","",IF(OR(G689='New EMI Calculator'!$H$9,G689='New EMI Calculator'!$H$9+1,G689='New EMI Calculator'!$H$9+2,G689='New EMI Calculator'!$H$9+3,G689='New EMI Calculator'!$H$9+4,G689='New EMI Calculator'!$H$9+5),I689,H689-I689))</f>
        <v/>
      </c>
      <c r="K689" s="9" t="str">
        <f>IF(AND(H689&lt;&gt;0,H689&lt;EMI),0,IF(G689="","",IF(K688&lt;=0,0,IF(OR(G689='New EMI Calculator'!$H$9,G689='New EMI Calculator'!$H$9+1,G689='New EMI Calculator'!$H$9+2,G689='New EMI Calculator'!$H$9+3,G689='New EMI Calculator'!$H$9+4,G689='New EMI Calculator'!$H$9+5),K688+J689,K688-J689))))</f>
        <v/>
      </c>
      <c r="L689" s="23"/>
    </row>
    <row r="690" spans="6:12" ht="15.75">
      <c r="F690" s="23"/>
      <c r="G690" s="8" t="str">
        <f t="shared" si="21"/>
        <v/>
      </c>
      <c r="H690" s="9">
        <f>IF(G690="",0,IF(K689&lt;EMI,K689,IF(G690="",NA(),IF(OR(G690='New EMI Calculator'!$H$9,G690='New EMI Calculator'!$H$9+1,G690='New EMI Calculator'!$H$9+2,G690='New EMI Calculator'!$H$9+3,G690='New EMI Calculator'!$H$9+4,G690='New EMI Calculator'!$H$9+5),0,EMI))))</f>
        <v>0</v>
      </c>
      <c r="I690" s="9" t="str">
        <f t="shared" si="20"/>
        <v/>
      </c>
      <c r="J690" s="9" t="str">
        <f>IF(G690="","",IF(OR(G690='New EMI Calculator'!$H$9,G690='New EMI Calculator'!$H$9+1,G690='New EMI Calculator'!$H$9+2,G690='New EMI Calculator'!$H$9+3,G690='New EMI Calculator'!$H$9+4,G690='New EMI Calculator'!$H$9+5),I690,H690-I690))</f>
        <v/>
      </c>
      <c r="K690" s="9" t="str">
        <f>IF(AND(H690&lt;&gt;0,H690&lt;EMI),0,IF(G690="","",IF(K689&lt;=0,0,IF(OR(G690='New EMI Calculator'!$H$9,G690='New EMI Calculator'!$H$9+1,G690='New EMI Calculator'!$H$9+2,G690='New EMI Calculator'!$H$9+3,G690='New EMI Calculator'!$H$9+4,G690='New EMI Calculator'!$H$9+5),K689+J690,K689-J690))))</f>
        <v/>
      </c>
      <c r="L690" s="23"/>
    </row>
    <row r="691" spans="6:12" ht="15.75">
      <c r="F691" s="23"/>
      <c r="G691" s="8" t="str">
        <f t="shared" si="21"/>
        <v/>
      </c>
      <c r="H691" s="9">
        <f>IF(G691="",0,IF(K690&lt;EMI,K690,IF(G691="",NA(),IF(OR(G691='New EMI Calculator'!$H$9,G691='New EMI Calculator'!$H$9+1,G691='New EMI Calculator'!$H$9+2,G691='New EMI Calculator'!$H$9+3,G691='New EMI Calculator'!$H$9+4,G691='New EMI Calculator'!$H$9+5),0,EMI))))</f>
        <v>0</v>
      </c>
      <c r="I691" s="9" t="str">
        <f t="shared" si="20"/>
        <v/>
      </c>
      <c r="J691" s="9" t="str">
        <f>IF(G691="","",IF(OR(G691='New EMI Calculator'!$H$9,G691='New EMI Calculator'!$H$9+1,G691='New EMI Calculator'!$H$9+2,G691='New EMI Calculator'!$H$9+3,G691='New EMI Calculator'!$H$9+4,G691='New EMI Calculator'!$H$9+5),I691,H691-I691))</f>
        <v/>
      </c>
      <c r="K691" s="9" t="str">
        <f>IF(AND(H691&lt;&gt;0,H691&lt;EMI),0,IF(G691="","",IF(K690&lt;=0,0,IF(OR(G691='New EMI Calculator'!$H$9,G691='New EMI Calculator'!$H$9+1,G691='New EMI Calculator'!$H$9+2,G691='New EMI Calculator'!$H$9+3,G691='New EMI Calculator'!$H$9+4,G691='New EMI Calculator'!$H$9+5),K690+J691,K690-J691))))</f>
        <v/>
      </c>
      <c r="L691" s="23"/>
    </row>
    <row r="692" spans="6:12" ht="15.75">
      <c r="F692" s="23"/>
      <c r="G692" s="8" t="str">
        <f t="shared" si="21"/>
        <v/>
      </c>
      <c r="H692" s="9">
        <f>IF(G692="",0,IF(K691&lt;EMI,K691,IF(G692="",NA(),IF(OR(G692='New EMI Calculator'!$H$9,G692='New EMI Calculator'!$H$9+1,G692='New EMI Calculator'!$H$9+2,G692='New EMI Calculator'!$H$9+3,G692='New EMI Calculator'!$H$9+4,G692='New EMI Calculator'!$H$9+5),0,EMI))))</f>
        <v>0</v>
      </c>
      <c r="I692" s="9" t="str">
        <f t="shared" si="20"/>
        <v/>
      </c>
      <c r="J692" s="9" t="str">
        <f>IF(G692="","",IF(OR(G692='New EMI Calculator'!$H$9,G692='New EMI Calculator'!$H$9+1,G692='New EMI Calculator'!$H$9+2,G692='New EMI Calculator'!$H$9+3,G692='New EMI Calculator'!$H$9+4,G692='New EMI Calculator'!$H$9+5),I692,H692-I692))</f>
        <v/>
      </c>
      <c r="K692" s="9" t="str">
        <f>IF(AND(H692&lt;&gt;0,H692&lt;EMI),0,IF(G692="","",IF(K691&lt;=0,0,IF(OR(G692='New EMI Calculator'!$H$9,G692='New EMI Calculator'!$H$9+1,G692='New EMI Calculator'!$H$9+2,G692='New EMI Calculator'!$H$9+3,G692='New EMI Calculator'!$H$9+4,G692='New EMI Calculator'!$H$9+5),K691+J692,K691-J692))))</f>
        <v/>
      </c>
      <c r="L692" s="23"/>
    </row>
    <row r="693" spans="6:12" ht="15.75">
      <c r="F693" s="23"/>
      <c r="G693" s="8" t="str">
        <f t="shared" si="21"/>
        <v/>
      </c>
      <c r="H693" s="9">
        <f>IF(G693="",0,IF(K692&lt;EMI,K692,IF(G693="",NA(),IF(OR(G693='New EMI Calculator'!$H$9,G693='New EMI Calculator'!$H$9+1,G693='New EMI Calculator'!$H$9+2,G693='New EMI Calculator'!$H$9+3,G693='New EMI Calculator'!$H$9+4,G693='New EMI Calculator'!$H$9+5),0,EMI))))</f>
        <v>0</v>
      </c>
      <c r="I693" s="9" t="str">
        <f t="shared" si="20"/>
        <v/>
      </c>
      <c r="J693" s="9" t="str">
        <f>IF(G693="","",IF(OR(G693='New EMI Calculator'!$H$9,G693='New EMI Calculator'!$H$9+1,G693='New EMI Calculator'!$H$9+2,G693='New EMI Calculator'!$H$9+3,G693='New EMI Calculator'!$H$9+4,G693='New EMI Calculator'!$H$9+5),I693,H693-I693))</f>
        <v/>
      </c>
      <c r="K693" s="9" t="str">
        <f>IF(AND(H693&lt;&gt;0,H693&lt;EMI),0,IF(G693="","",IF(K692&lt;=0,0,IF(OR(G693='New EMI Calculator'!$H$9,G693='New EMI Calculator'!$H$9+1,G693='New EMI Calculator'!$H$9+2,G693='New EMI Calculator'!$H$9+3,G693='New EMI Calculator'!$H$9+4,G693='New EMI Calculator'!$H$9+5),K692+J693,K692-J693))))</f>
        <v/>
      </c>
      <c r="L693" s="23"/>
    </row>
    <row r="694" spans="6:12" ht="15.75">
      <c r="F694" s="23"/>
      <c r="G694" s="8" t="str">
        <f t="shared" si="21"/>
        <v/>
      </c>
      <c r="H694" s="9">
        <f>IF(G694="",0,IF(K693&lt;EMI,K693,IF(G694="",NA(),IF(OR(G694='New EMI Calculator'!$H$9,G694='New EMI Calculator'!$H$9+1,G694='New EMI Calculator'!$H$9+2,G694='New EMI Calculator'!$H$9+3,G694='New EMI Calculator'!$H$9+4,G694='New EMI Calculator'!$H$9+5),0,EMI))))</f>
        <v>0</v>
      </c>
      <c r="I694" s="9" t="str">
        <f t="shared" si="20"/>
        <v/>
      </c>
      <c r="J694" s="9" t="str">
        <f>IF(G694="","",IF(OR(G694='New EMI Calculator'!$H$9,G694='New EMI Calculator'!$H$9+1,G694='New EMI Calculator'!$H$9+2,G694='New EMI Calculator'!$H$9+3,G694='New EMI Calculator'!$H$9+4,G694='New EMI Calculator'!$H$9+5),I694,H694-I694))</f>
        <v/>
      </c>
      <c r="K694" s="9" t="str">
        <f>IF(AND(H694&lt;&gt;0,H694&lt;EMI),0,IF(G694="","",IF(K693&lt;=0,0,IF(OR(G694='New EMI Calculator'!$H$9,G694='New EMI Calculator'!$H$9+1,G694='New EMI Calculator'!$H$9+2,G694='New EMI Calculator'!$H$9+3,G694='New EMI Calculator'!$H$9+4,G694='New EMI Calculator'!$H$9+5),K693+J694,K693-J694))))</f>
        <v/>
      </c>
      <c r="L694" s="23"/>
    </row>
    <row r="695" spans="6:12" ht="15.75">
      <c r="F695" s="23"/>
      <c r="G695" s="8" t="str">
        <f t="shared" si="21"/>
        <v/>
      </c>
      <c r="H695" s="9">
        <f>IF(G695="",0,IF(K694&lt;EMI,K694,IF(G695="",NA(),IF(OR(G695='New EMI Calculator'!$H$9,G695='New EMI Calculator'!$H$9+1,G695='New EMI Calculator'!$H$9+2,G695='New EMI Calculator'!$H$9+3,G695='New EMI Calculator'!$H$9+4,G695='New EMI Calculator'!$H$9+5),0,EMI))))</f>
        <v>0</v>
      </c>
      <c r="I695" s="9" t="str">
        <f t="shared" si="20"/>
        <v/>
      </c>
      <c r="J695" s="9" t="str">
        <f>IF(G695="","",IF(OR(G695='New EMI Calculator'!$H$9,G695='New EMI Calculator'!$H$9+1,G695='New EMI Calculator'!$H$9+2,G695='New EMI Calculator'!$H$9+3,G695='New EMI Calculator'!$H$9+4,G695='New EMI Calculator'!$H$9+5),I695,H695-I695))</f>
        <v/>
      </c>
      <c r="K695" s="9" t="str">
        <f>IF(AND(H695&lt;&gt;0,H695&lt;EMI),0,IF(G695="","",IF(K694&lt;=0,0,IF(OR(G695='New EMI Calculator'!$H$9,G695='New EMI Calculator'!$H$9+1,G695='New EMI Calculator'!$H$9+2,G695='New EMI Calculator'!$H$9+3,G695='New EMI Calculator'!$H$9+4,G695='New EMI Calculator'!$H$9+5),K694+J695,K694-J695))))</f>
        <v/>
      </c>
      <c r="L695" s="23"/>
    </row>
    <row r="696" spans="6:12" ht="15.75">
      <c r="F696" s="23"/>
      <c r="G696" s="8" t="str">
        <f t="shared" si="21"/>
        <v/>
      </c>
      <c r="H696" s="9">
        <f>IF(G696="",0,IF(K695&lt;EMI,K695,IF(G696="",NA(),IF(OR(G696='New EMI Calculator'!$H$9,G696='New EMI Calculator'!$H$9+1,G696='New EMI Calculator'!$H$9+2,G696='New EMI Calculator'!$H$9+3,G696='New EMI Calculator'!$H$9+4,G696='New EMI Calculator'!$H$9+5),0,EMI))))</f>
        <v>0</v>
      </c>
      <c r="I696" s="9" t="str">
        <f t="shared" si="20"/>
        <v/>
      </c>
      <c r="J696" s="9" t="str">
        <f>IF(G696="","",IF(OR(G696='New EMI Calculator'!$H$9,G696='New EMI Calculator'!$H$9+1,G696='New EMI Calculator'!$H$9+2,G696='New EMI Calculator'!$H$9+3,G696='New EMI Calculator'!$H$9+4,G696='New EMI Calculator'!$H$9+5),I696,H696-I696))</f>
        <v/>
      </c>
      <c r="K696" s="9" t="str">
        <f>IF(AND(H696&lt;&gt;0,H696&lt;EMI),0,IF(G696="","",IF(K695&lt;=0,0,IF(OR(G696='New EMI Calculator'!$H$9,G696='New EMI Calculator'!$H$9+1,G696='New EMI Calculator'!$H$9+2,G696='New EMI Calculator'!$H$9+3,G696='New EMI Calculator'!$H$9+4,G696='New EMI Calculator'!$H$9+5),K695+J696,K695-J696))))</f>
        <v/>
      </c>
      <c r="L696" s="23"/>
    </row>
    <row r="697" spans="6:12" ht="15.75">
      <c r="F697" s="23"/>
      <c r="G697" s="8" t="str">
        <f t="shared" si="21"/>
        <v/>
      </c>
      <c r="H697" s="9">
        <f>IF(G697="",0,IF(K696&lt;EMI,K696,IF(G697="",NA(),IF(OR(G697='New EMI Calculator'!$H$9,G697='New EMI Calculator'!$H$9+1,G697='New EMI Calculator'!$H$9+2,G697='New EMI Calculator'!$H$9+3,G697='New EMI Calculator'!$H$9+4,G697='New EMI Calculator'!$H$9+5),0,EMI))))</f>
        <v>0</v>
      </c>
      <c r="I697" s="9" t="str">
        <f t="shared" si="20"/>
        <v/>
      </c>
      <c r="J697" s="9" t="str">
        <f>IF(G697="","",IF(OR(G697='New EMI Calculator'!$H$9,G697='New EMI Calculator'!$H$9+1,G697='New EMI Calculator'!$H$9+2,G697='New EMI Calculator'!$H$9+3,G697='New EMI Calculator'!$H$9+4,G697='New EMI Calculator'!$H$9+5),I697,H697-I697))</f>
        <v/>
      </c>
      <c r="K697" s="9" t="str">
        <f>IF(AND(H697&lt;&gt;0,H697&lt;EMI),0,IF(G697="","",IF(K696&lt;=0,0,IF(OR(G697='New EMI Calculator'!$H$9,G697='New EMI Calculator'!$H$9+1,G697='New EMI Calculator'!$H$9+2,G697='New EMI Calculator'!$H$9+3,G697='New EMI Calculator'!$H$9+4,G697='New EMI Calculator'!$H$9+5),K696+J697,K696-J697))))</f>
        <v/>
      </c>
      <c r="L697" s="23"/>
    </row>
    <row r="698" spans="6:12" ht="15.75">
      <c r="F698" s="23"/>
      <c r="G698" s="8" t="str">
        <f t="shared" si="21"/>
        <v/>
      </c>
      <c r="H698" s="9">
        <f>IF(G698="",0,IF(K697&lt;EMI,K697,IF(G698="",NA(),IF(OR(G698='New EMI Calculator'!$H$9,G698='New EMI Calculator'!$H$9+1,G698='New EMI Calculator'!$H$9+2,G698='New EMI Calculator'!$H$9+3,G698='New EMI Calculator'!$H$9+4,G698='New EMI Calculator'!$H$9+5),0,EMI))))</f>
        <v>0</v>
      </c>
      <c r="I698" s="9" t="str">
        <f t="shared" si="20"/>
        <v/>
      </c>
      <c r="J698" s="9" t="str">
        <f>IF(G698="","",IF(OR(G698='New EMI Calculator'!$H$9,G698='New EMI Calculator'!$H$9+1,G698='New EMI Calculator'!$H$9+2,G698='New EMI Calculator'!$H$9+3,G698='New EMI Calculator'!$H$9+4,G698='New EMI Calculator'!$H$9+5),I698,H698-I698))</f>
        <v/>
      </c>
      <c r="K698" s="9" t="str">
        <f>IF(AND(H698&lt;&gt;0,H698&lt;EMI),0,IF(G698="","",IF(K697&lt;=0,0,IF(OR(G698='New EMI Calculator'!$H$9,G698='New EMI Calculator'!$H$9+1,G698='New EMI Calculator'!$H$9+2,G698='New EMI Calculator'!$H$9+3,G698='New EMI Calculator'!$H$9+4,G698='New EMI Calculator'!$H$9+5),K697+J698,K697-J698))))</f>
        <v/>
      </c>
      <c r="L698" s="23"/>
    </row>
    <row r="699" spans="6:12" ht="15.75">
      <c r="F699" s="23"/>
      <c r="G699" s="8" t="str">
        <f t="shared" si="21"/>
        <v/>
      </c>
      <c r="H699" s="9">
        <f>IF(G699="",0,IF(K698&lt;EMI,K698,IF(G699="",NA(),IF(OR(G699='New EMI Calculator'!$H$9,G699='New EMI Calculator'!$H$9+1,G699='New EMI Calculator'!$H$9+2,G699='New EMI Calculator'!$H$9+3,G699='New EMI Calculator'!$H$9+4,G699='New EMI Calculator'!$H$9+5),0,EMI))))</f>
        <v>0</v>
      </c>
      <c r="I699" s="9" t="str">
        <f t="shared" si="20"/>
        <v/>
      </c>
      <c r="J699" s="9" t="str">
        <f>IF(G699="","",IF(OR(G699='New EMI Calculator'!$H$9,G699='New EMI Calculator'!$H$9+1,G699='New EMI Calculator'!$H$9+2,G699='New EMI Calculator'!$H$9+3,G699='New EMI Calculator'!$H$9+4,G699='New EMI Calculator'!$H$9+5),I699,H699-I699))</f>
        <v/>
      </c>
      <c r="K699" s="9" t="str">
        <f>IF(AND(H699&lt;&gt;0,H699&lt;EMI),0,IF(G699="","",IF(K698&lt;=0,0,IF(OR(G699='New EMI Calculator'!$H$9,G699='New EMI Calculator'!$H$9+1,G699='New EMI Calculator'!$H$9+2,G699='New EMI Calculator'!$H$9+3,G699='New EMI Calculator'!$H$9+4,G699='New EMI Calculator'!$H$9+5),K698+J699,K698-J699))))</f>
        <v/>
      </c>
      <c r="L699" s="23"/>
    </row>
    <row r="700" spans="6:12" ht="15.75">
      <c r="F700" s="23"/>
      <c r="G700" s="8" t="str">
        <f t="shared" si="21"/>
        <v/>
      </c>
      <c r="H700" s="9">
        <f>IF(G700="",0,IF(K699&lt;EMI,K699,IF(G700="",NA(),IF(OR(G700='New EMI Calculator'!$H$9,G700='New EMI Calculator'!$H$9+1,G700='New EMI Calculator'!$H$9+2,G700='New EMI Calculator'!$H$9+3,G700='New EMI Calculator'!$H$9+4,G700='New EMI Calculator'!$H$9+5),0,EMI))))</f>
        <v>0</v>
      </c>
      <c r="I700" s="9" t="str">
        <f t="shared" si="20"/>
        <v/>
      </c>
      <c r="J700" s="9" t="str">
        <f>IF(G700="","",IF(OR(G700='New EMI Calculator'!$H$9,G700='New EMI Calculator'!$H$9+1,G700='New EMI Calculator'!$H$9+2,G700='New EMI Calculator'!$H$9+3,G700='New EMI Calculator'!$H$9+4,G700='New EMI Calculator'!$H$9+5),I700,H700-I700))</f>
        <v/>
      </c>
      <c r="K700" s="9" t="str">
        <f>IF(AND(H700&lt;&gt;0,H700&lt;EMI),0,IF(G700="","",IF(K699&lt;=0,0,IF(OR(G700='New EMI Calculator'!$H$9,G700='New EMI Calculator'!$H$9+1,G700='New EMI Calculator'!$H$9+2,G700='New EMI Calculator'!$H$9+3,G700='New EMI Calculator'!$H$9+4,G700='New EMI Calculator'!$H$9+5),K699+J700,K699-J700))))</f>
        <v/>
      </c>
      <c r="L700" s="23"/>
    </row>
    <row r="701" spans="6:12" ht="15.75">
      <c r="F701" s="23"/>
      <c r="G701" s="8" t="str">
        <f t="shared" si="21"/>
        <v/>
      </c>
      <c r="H701" s="9">
        <f>IF(G701="",0,IF(K700&lt;EMI,K700,IF(G701="",NA(),IF(OR(G701='New EMI Calculator'!$H$9,G701='New EMI Calculator'!$H$9+1,G701='New EMI Calculator'!$H$9+2,G701='New EMI Calculator'!$H$9+3,G701='New EMI Calculator'!$H$9+4,G701='New EMI Calculator'!$H$9+5),0,EMI))))</f>
        <v>0</v>
      </c>
      <c r="I701" s="9" t="str">
        <f t="shared" si="20"/>
        <v/>
      </c>
      <c r="J701" s="9" t="str">
        <f>IF(G701="","",IF(OR(G701='New EMI Calculator'!$H$9,G701='New EMI Calculator'!$H$9+1,G701='New EMI Calculator'!$H$9+2,G701='New EMI Calculator'!$H$9+3,G701='New EMI Calculator'!$H$9+4,G701='New EMI Calculator'!$H$9+5),I701,H701-I701))</f>
        <v/>
      </c>
      <c r="K701" s="9" t="str">
        <f>IF(AND(H701&lt;&gt;0,H701&lt;EMI),0,IF(G701="","",IF(K700&lt;=0,0,IF(OR(G701='New EMI Calculator'!$H$9,G701='New EMI Calculator'!$H$9+1,G701='New EMI Calculator'!$H$9+2,G701='New EMI Calculator'!$H$9+3,G701='New EMI Calculator'!$H$9+4,G701='New EMI Calculator'!$H$9+5),K700+J701,K700-J701))))</f>
        <v/>
      </c>
      <c r="L701" s="23"/>
    </row>
    <row r="702" spans="6:12" ht="15.75">
      <c r="F702" s="23"/>
      <c r="G702" s="8" t="str">
        <f t="shared" si="21"/>
        <v/>
      </c>
      <c r="H702" s="9">
        <f>IF(G702="",0,IF(K701&lt;EMI,K701,IF(G702="",NA(),IF(OR(G702='New EMI Calculator'!$H$9,G702='New EMI Calculator'!$H$9+1,G702='New EMI Calculator'!$H$9+2,G702='New EMI Calculator'!$H$9+3,G702='New EMI Calculator'!$H$9+4,G702='New EMI Calculator'!$H$9+5),0,EMI))))</f>
        <v>0</v>
      </c>
      <c r="I702" s="9" t="str">
        <f t="shared" si="20"/>
        <v/>
      </c>
      <c r="J702" s="9" t="str">
        <f>IF(G702="","",IF(OR(G702='New EMI Calculator'!$H$9,G702='New EMI Calculator'!$H$9+1,G702='New EMI Calculator'!$H$9+2,G702='New EMI Calculator'!$H$9+3,G702='New EMI Calculator'!$H$9+4,G702='New EMI Calculator'!$H$9+5),I702,H702-I702))</f>
        <v/>
      </c>
      <c r="K702" s="9" t="str">
        <f>IF(AND(H702&lt;&gt;0,H702&lt;EMI),0,IF(G702="","",IF(K701&lt;=0,0,IF(OR(G702='New EMI Calculator'!$H$9,G702='New EMI Calculator'!$H$9+1,G702='New EMI Calculator'!$H$9+2,G702='New EMI Calculator'!$H$9+3,G702='New EMI Calculator'!$H$9+4,G702='New EMI Calculator'!$H$9+5),K701+J702,K701-J702))))</f>
        <v/>
      </c>
      <c r="L702" s="23"/>
    </row>
    <row r="703" spans="6:12" ht="15.75">
      <c r="F703" s="23"/>
      <c r="G703" s="8" t="str">
        <f t="shared" si="21"/>
        <v/>
      </c>
      <c r="H703" s="9">
        <f>IF(G703="",0,IF(K702&lt;EMI,K702,IF(G703="",NA(),IF(OR(G703='New EMI Calculator'!$H$9,G703='New EMI Calculator'!$H$9+1,G703='New EMI Calculator'!$H$9+2,G703='New EMI Calculator'!$H$9+3,G703='New EMI Calculator'!$H$9+4,G703='New EMI Calculator'!$H$9+5),0,EMI))))</f>
        <v>0</v>
      </c>
      <c r="I703" s="9" t="str">
        <f t="shared" si="20"/>
        <v/>
      </c>
      <c r="J703" s="9" t="str">
        <f>IF(G703="","",IF(OR(G703='New EMI Calculator'!$H$9,G703='New EMI Calculator'!$H$9+1,G703='New EMI Calculator'!$H$9+2,G703='New EMI Calculator'!$H$9+3,G703='New EMI Calculator'!$H$9+4,G703='New EMI Calculator'!$H$9+5),I703,H703-I703))</f>
        <v/>
      </c>
      <c r="K703" s="9" t="str">
        <f>IF(AND(H703&lt;&gt;0,H703&lt;EMI),0,IF(G703="","",IF(K702&lt;=0,0,IF(OR(G703='New EMI Calculator'!$H$9,G703='New EMI Calculator'!$H$9+1,G703='New EMI Calculator'!$H$9+2,G703='New EMI Calculator'!$H$9+3,G703='New EMI Calculator'!$H$9+4,G703='New EMI Calculator'!$H$9+5),K702+J703,K702-J703))))</f>
        <v/>
      </c>
      <c r="L703" s="23"/>
    </row>
    <row r="704" spans="6:12" ht="15.75">
      <c r="F704" s="23"/>
      <c r="G704" s="8" t="str">
        <f t="shared" si="21"/>
        <v/>
      </c>
      <c r="H704" s="9">
        <f>IF(G704="",0,IF(K703&lt;EMI,K703,IF(G704="",NA(),IF(OR(G704='New EMI Calculator'!$H$9,G704='New EMI Calculator'!$H$9+1,G704='New EMI Calculator'!$H$9+2,G704='New EMI Calculator'!$H$9+3,G704='New EMI Calculator'!$H$9+4,G704='New EMI Calculator'!$H$9+5),0,EMI))))</f>
        <v>0</v>
      </c>
      <c r="I704" s="9" t="str">
        <f t="shared" si="20"/>
        <v/>
      </c>
      <c r="J704" s="9" t="str">
        <f>IF(G704="","",IF(OR(G704='New EMI Calculator'!$H$9,G704='New EMI Calculator'!$H$9+1,G704='New EMI Calculator'!$H$9+2,G704='New EMI Calculator'!$H$9+3,G704='New EMI Calculator'!$H$9+4,G704='New EMI Calculator'!$H$9+5),I704,H704-I704))</f>
        <v/>
      </c>
      <c r="K704" s="9" t="str">
        <f>IF(AND(H704&lt;&gt;0,H704&lt;EMI),0,IF(G704="","",IF(K703&lt;=0,0,IF(OR(G704='New EMI Calculator'!$H$9,G704='New EMI Calculator'!$H$9+1,G704='New EMI Calculator'!$H$9+2,G704='New EMI Calculator'!$H$9+3,G704='New EMI Calculator'!$H$9+4,G704='New EMI Calculator'!$H$9+5),K703+J704,K703-J704))))</f>
        <v/>
      </c>
      <c r="L704" s="23"/>
    </row>
    <row r="705" spans="6:12" ht="15.75">
      <c r="F705" s="23"/>
      <c r="G705" s="8" t="str">
        <f t="shared" si="21"/>
        <v/>
      </c>
      <c r="H705" s="9">
        <f>IF(G705="",0,IF(K704&lt;EMI,K704,IF(G705="",NA(),IF(OR(G705='New EMI Calculator'!$H$9,G705='New EMI Calculator'!$H$9+1,G705='New EMI Calculator'!$H$9+2,G705='New EMI Calculator'!$H$9+3,G705='New EMI Calculator'!$H$9+4,G705='New EMI Calculator'!$H$9+5),0,EMI))))</f>
        <v>0</v>
      </c>
      <c r="I705" s="9" t="str">
        <f t="shared" si="20"/>
        <v/>
      </c>
      <c r="J705" s="9" t="str">
        <f>IF(G705="","",IF(OR(G705='New EMI Calculator'!$H$9,G705='New EMI Calculator'!$H$9+1,G705='New EMI Calculator'!$H$9+2,G705='New EMI Calculator'!$H$9+3,G705='New EMI Calculator'!$H$9+4,G705='New EMI Calculator'!$H$9+5),I705,H705-I705))</f>
        <v/>
      </c>
      <c r="K705" s="9" t="str">
        <f>IF(AND(H705&lt;&gt;0,H705&lt;EMI),0,IF(G705="","",IF(K704&lt;=0,0,IF(OR(G705='New EMI Calculator'!$H$9,G705='New EMI Calculator'!$H$9+1,G705='New EMI Calculator'!$H$9+2,G705='New EMI Calculator'!$H$9+3,G705='New EMI Calculator'!$H$9+4,G705='New EMI Calculator'!$H$9+5),K704+J705,K704-J705))))</f>
        <v/>
      </c>
      <c r="L705" s="23"/>
    </row>
    <row r="706" spans="6:12" ht="15.75">
      <c r="F706" s="23"/>
      <c r="G706" s="8" t="str">
        <f t="shared" si="21"/>
        <v/>
      </c>
      <c r="H706" s="9">
        <f>IF(G706="",0,IF(K705&lt;EMI,K705,IF(G706="",NA(),IF(OR(G706='New EMI Calculator'!$H$9,G706='New EMI Calculator'!$H$9+1,G706='New EMI Calculator'!$H$9+2,G706='New EMI Calculator'!$H$9+3,G706='New EMI Calculator'!$H$9+4,G706='New EMI Calculator'!$H$9+5),0,EMI))))</f>
        <v>0</v>
      </c>
      <c r="I706" s="9" t="str">
        <f t="shared" si="20"/>
        <v/>
      </c>
      <c r="J706" s="9" t="str">
        <f>IF(G706="","",IF(OR(G706='New EMI Calculator'!$H$9,G706='New EMI Calculator'!$H$9+1,G706='New EMI Calculator'!$H$9+2,G706='New EMI Calculator'!$H$9+3,G706='New EMI Calculator'!$H$9+4,G706='New EMI Calculator'!$H$9+5),I706,H706-I706))</f>
        <v/>
      </c>
      <c r="K706" s="9" t="str">
        <f>IF(AND(H706&lt;&gt;0,H706&lt;EMI),0,IF(G706="","",IF(K705&lt;=0,0,IF(OR(G706='New EMI Calculator'!$H$9,G706='New EMI Calculator'!$H$9+1,G706='New EMI Calculator'!$H$9+2,G706='New EMI Calculator'!$H$9+3,G706='New EMI Calculator'!$H$9+4,G706='New EMI Calculator'!$H$9+5),K705+J706,K705-J706))))</f>
        <v/>
      </c>
      <c r="L706" s="23"/>
    </row>
    <row r="707" spans="6:12" ht="15.75">
      <c r="F707" s="23"/>
      <c r="G707" s="8" t="str">
        <f t="shared" si="21"/>
        <v/>
      </c>
      <c r="H707" s="9">
        <f>IF(G707="",0,IF(K706&lt;EMI,K706,IF(G707="",NA(),IF(OR(G707='New EMI Calculator'!$H$9,G707='New EMI Calculator'!$H$9+1,G707='New EMI Calculator'!$H$9+2,G707='New EMI Calculator'!$H$9+3,G707='New EMI Calculator'!$H$9+4,G707='New EMI Calculator'!$H$9+5),0,EMI))))</f>
        <v>0</v>
      </c>
      <c r="I707" s="9" t="str">
        <f t="shared" si="20"/>
        <v/>
      </c>
      <c r="J707" s="9" t="str">
        <f>IF(G707="","",IF(OR(G707='New EMI Calculator'!$H$9,G707='New EMI Calculator'!$H$9+1,G707='New EMI Calculator'!$H$9+2,G707='New EMI Calculator'!$H$9+3,G707='New EMI Calculator'!$H$9+4,G707='New EMI Calculator'!$H$9+5),I707,H707-I707))</f>
        <v/>
      </c>
      <c r="K707" s="9" t="str">
        <f>IF(AND(H707&lt;&gt;0,H707&lt;EMI),0,IF(G707="","",IF(K706&lt;=0,0,IF(OR(G707='New EMI Calculator'!$H$9,G707='New EMI Calculator'!$H$9+1,G707='New EMI Calculator'!$H$9+2,G707='New EMI Calculator'!$H$9+3,G707='New EMI Calculator'!$H$9+4,G707='New EMI Calculator'!$H$9+5),K706+J707,K706-J707))))</f>
        <v/>
      </c>
      <c r="L707" s="23"/>
    </row>
    <row r="708" spans="6:12" ht="15.75">
      <c r="F708" s="23"/>
      <c r="G708" s="8" t="str">
        <f t="shared" si="21"/>
        <v/>
      </c>
      <c r="H708" s="9">
        <f>IF(G708="",0,IF(K707&lt;EMI,K707,IF(G708="",NA(),IF(OR(G708='New EMI Calculator'!$H$9,G708='New EMI Calculator'!$H$9+1,G708='New EMI Calculator'!$H$9+2,G708='New EMI Calculator'!$H$9+3,G708='New EMI Calculator'!$H$9+4,G708='New EMI Calculator'!$H$9+5),0,EMI))))</f>
        <v>0</v>
      </c>
      <c r="I708" s="9" t="str">
        <f t="shared" ref="I708:I771" si="22">IF(G708="","",IF(K707&lt;0,0,K707)*Rate/12)</f>
        <v/>
      </c>
      <c r="J708" s="9" t="str">
        <f>IF(G708="","",IF(OR(G708='New EMI Calculator'!$H$9,G708='New EMI Calculator'!$H$9+1,G708='New EMI Calculator'!$H$9+2,G708='New EMI Calculator'!$H$9+3,G708='New EMI Calculator'!$H$9+4,G708='New EMI Calculator'!$H$9+5),I708,H708-I708))</f>
        <v/>
      </c>
      <c r="K708" s="9" t="str">
        <f>IF(AND(H708&lt;&gt;0,H708&lt;EMI),0,IF(G708="","",IF(K707&lt;=0,0,IF(OR(G708='New EMI Calculator'!$H$9,G708='New EMI Calculator'!$H$9+1,G708='New EMI Calculator'!$H$9+2,G708='New EMI Calculator'!$H$9+3,G708='New EMI Calculator'!$H$9+4,G708='New EMI Calculator'!$H$9+5),K707+J708,K707-J708))))</f>
        <v/>
      </c>
      <c r="L708" s="23"/>
    </row>
    <row r="709" spans="6:12" ht="15.75">
      <c r="F709" s="23"/>
      <c r="G709" s="8" t="str">
        <f t="shared" ref="G709:G772" si="23">IF(G708="","",IF(K708=0,"",IF(K708&gt;0,G708+1,IF(G708&lt;Term*12,G708+1,""))))</f>
        <v/>
      </c>
      <c r="H709" s="9">
        <f>IF(G709="",0,IF(K708&lt;EMI,K708,IF(G709="",NA(),IF(OR(G709='New EMI Calculator'!$H$9,G709='New EMI Calculator'!$H$9+1,G709='New EMI Calculator'!$H$9+2,G709='New EMI Calculator'!$H$9+3,G709='New EMI Calculator'!$H$9+4,G709='New EMI Calculator'!$H$9+5),0,EMI))))</f>
        <v>0</v>
      </c>
      <c r="I709" s="9" t="str">
        <f t="shared" si="22"/>
        <v/>
      </c>
      <c r="J709" s="9" t="str">
        <f>IF(G709="","",IF(OR(G709='New EMI Calculator'!$H$9,G709='New EMI Calculator'!$H$9+1,G709='New EMI Calculator'!$H$9+2,G709='New EMI Calculator'!$H$9+3,G709='New EMI Calculator'!$H$9+4,G709='New EMI Calculator'!$H$9+5),I709,H709-I709))</f>
        <v/>
      </c>
      <c r="K709" s="9" t="str">
        <f>IF(AND(H709&lt;&gt;0,H709&lt;EMI),0,IF(G709="","",IF(K708&lt;=0,0,IF(OR(G709='New EMI Calculator'!$H$9,G709='New EMI Calculator'!$H$9+1,G709='New EMI Calculator'!$H$9+2,G709='New EMI Calculator'!$H$9+3,G709='New EMI Calculator'!$H$9+4,G709='New EMI Calculator'!$H$9+5),K708+J709,K708-J709))))</f>
        <v/>
      </c>
      <c r="L709" s="23"/>
    </row>
    <row r="710" spans="6:12" ht="15.75">
      <c r="F710" s="23"/>
      <c r="G710" s="8" t="str">
        <f t="shared" si="23"/>
        <v/>
      </c>
      <c r="H710" s="9">
        <f>IF(G710="",0,IF(K709&lt;EMI,K709,IF(G710="",NA(),IF(OR(G710='New EMI Calculator'!$H$9,G710='New EMI Calculator'!$H$9+1,G710='New EMI Calculator'!$H$9+2,G710='New EMI Calculator'!$H$9+3,G710='New EMI Calculator'!$H$9+4,G710='New EMI Calculator'!$H$9+5),0,EMI))))</f>
        <v>0</v>
      </c>
      <c r="I710" s="9" t="str">
        <f t="shared" si="22"/>
        <v/>
      </c>
      <c r="J710" s="9" t="str">
        <f>IF(G710="","",IF(OR(G710='New EMI Calculator'!$H$9,G710='New EMI Calculator'!$H$9+1,G710='New EMI Calculator'!$H$9+2,G710='New EMI Calculator'!$H$9+3,G710='New EMI Calculator'!$H$9+4,G710='New EMI Calculator'!$H$9+5),I710,H710-I710))</f>
        <v/>
      </c>
      <c r="K710" s="9" t="str">
        <f>IF(AND(H710&lt;&gt;0,H710&lt;EMI),0,IF(G710="","",IF(K709&lt;=0,0,IF(OR(G710='New EMI Calculator'!$H$9,G710='New EMI Calculator'!$H$9+1,G710='New EMI Calculator'!$H$9+2,G710='New EMI Calculator'!$H$9+3,G710='New EMI Calculator'!$H$9+4,G710='New EMI Calculator'!$H$9+5),K709+J710,K709-J710))))</f>
        <v/>
      </c>
      <c r="L710" s="23"/>
    </row>
    <row r="711" spans="6:12" ht="15.75">
      <c r="F711" s="23"/>
      <c r="G711" s="8" t="str">
        <f t="shared" si="23"/>
        <v/>
      </c>
      <c r="H711" s="9">
        <f>IF(G711="",0,IF(K710&lt;EMI,K710,IF(G711="",NA(),IF(OR(G711='New EMI Calculator'!$H$9,G711='New EMI Calculator'!$H$9+1,G711='New EMI Calculator'!$H$9+2,G711='New EMI Calculator'!$H$9+3,G711='New EMI Calculator'!$H$9+4,G711='New EMI Calculator'!$H$9+5),0,EMI))))</f>
        <v>0</v>
      </c>
      <c r="I711" s="9" t="str">
        <f t="shared" si="22"/>
        <v/>
      </c>
      <c r="J711" s="9" t="str">
        <f>IF(G711="","",IF(OR(G711='New EMI Calculator'!$H$9,G711='New EMI Calculator'!$H$9+1,G711='New EMI Calculator'!$H$9+2,G711='New EMI Calculator'!$H$9+3,G711='New EMI Calculator'!$H$9+4,G711='New EMI Calculator'!$H$9+5),I711,H711-I711))</f>
        <v/>
      </c>
      <c r="K711" s="9" t="str">
        <f>IF(AND(H711&lt;&gt;0,H711&lt;EMI),0,IF(G711="","",IF(K710&lt;=0,0,IF(OR(G711='New EMI Calculator'!$H$9,G711='New EMI Calculator'!$H$9+1,G711='New EMI Calculator'!$H$9+2,G711='New EMI Calculator'!$H$9+3,G711='New EMI Calculator'!$H$9+4,G711='New EMI Calculator'!$H$9+5),K710+J711,K710-J711))))</f>
        <v/>
      </c>
      <c r="L711" s="23"/>
    </row>
    <row r="712" spans="6:12" ht="15.75">
      <c r="F712" s="23"/>
      <c r="G712" s="8" t="str">
        <f t="shared" si="23"/>
        <v/>
      </c>
      <c r="H712" s="9">
        <f>IF(G712="",0,IF(K711&lt;EMI,K711,IF(G712="",NA(),IF(OR(G712='New EMI Calculator'!$H$9,G712='New EMI Calculator'!$H$9+1,G712='New EMI Calculator'!$H$9+2,G712='New EMI Calculator'!$H$9+3,G712='New EMI Calculator'!$H$9+4,G712='New EMI Calculator'!$H$9+5),0,EMI))))</f>
        <v>0</v>
      </c>
      <c r="I712" s="9" t="str">
        <f t="shared" si="22"/>
        <v/>
      </c>
      <c r="J712" s="9" t="str">
        <f>IF(G712="","",IF(OR(G712='New EMI Calculator'!$H$9,G712='New EMI Calculator'!$H$9+1,G712='New EMI Calculator'!$H$9+2,G712='New EMI Calculator'!$H$9+3,G712='New EMI Calculator'!$H$9+4,G712='New EMI Calculator'!$H$9+5),I712,H712-I712))</f>
        <v/>
      </c>
      <c r="K712" s="9" t="str">
        <f>IF(AND(H712&lt;&gt;0,H712&lt;EMI),0,IF(G712="","",IF(K711&lt;=0,0,IF(OR(G712='New EMI Calculator'!$H$9,G712='New EMI Calculator'!$H$9+1,G712='New EMI Calculator'!$H$9+2,G712='New EMI Calculator'!$H$9+3,G712='New EMI Calculator'!$H$9+4,G712='New EMI Calculator'!$H$9+5),K711+J712,K711-J712))))</f>
        <v/>
      </c>
      <c r="L712" s="23"/>
    </row>
    <row r="713" spans="6:12" ht="15.75">
      <c r="F713" s="23"/>
      <c r="G713" s="8" t="str">
        <f t="shared" si="23"/>
        <v/>
      </c>
      <c r="H713" s="9">
        <f>IF(G713="",0,IF(K712&lt;EMI,K712,IF(G713="",NA(),IF(OR(G713='New EMI Calculator'!$H$9,G713='New EMI Calculator'!$H$9+1,G713='New EMI Calculator'!$H$9+2,G713='New EMI Calculator'!$H$9+3,G713='New EMI Calculator'!$H$9+4,G713='New EMI Calculator'!$H$9+5),0,EMI))))</f>
        <v>0</v>
      </c>
      <c r="I713" s="9" t="str">
        <f t="shared" si="22"/>
        <v/>
      </c>
      <c r="J713" s="9" t="str">
        <f>IF(G713="","",IF(OR(G713='New EMI Calculator'!$H$9,G713='New EMI Calculator'!$H$9+1,G713='New EMI Calculator'!$H$9+2,G713='New EMI Calculator'!$H$9+3,G713='New EMI Calculator'!$H$9+4,G713='New EMI Calculator'!$H$9+5),I713,H713-I713))</f>
        <v/>
      </c>
      <c r="K713" s="9" t="str">
        <f>IF(AND(H713&lt;&gt;0,H713&lt;EMI),0,IF(G713="","",IF(K712&lt;=0,0,IF(OR(G713='New EMI Calculator'!$H$9,G713='New EMI Calculator'!$H$9+1,G713='New EMI Calculator'!$H$9+2,G713='New EMI Calculator'!$H$9+3,G713='New EMI Calculator'!$H$9+4,G713='New EMI Calculator'!$H$9+5),K712+J713,K712-J713))))</f>
        <v/>
      </c>
      <c r="L713" s="23"/>
    </row>
    <row r="714" spans="6:12" ht="15.75">
      <c r="F714" s="23"/>
      <c r="G714" s="8" t="str">
        <f t="shared" si="23"/>
        <v/>
      </c>
      <c r="H714" s="9">
        <f>IF(G714="",0,IF(K713&lt;EMI,K713,IF(G714="",NA(),IF(OR(G714='New EMI Calculator'!$H$9,G714='New EMI Calculator'!$H$9+1,G714='New EMI Calculator'!$H$9+2,G714='New EMI Calculator'!$H$9+3,G714='New EMI Calculator'!$H$9+4,G714='New EMI Calculator'!$H$9+5),0,EMI))))</f>
        <v>0</v>
      </c>
      <c r="I714" s="9" t="str">
        <f t="shared" si="22"/>
        <v/>
      </c>
      <c r="J714" s="9" t="str">
        <f>IF(G714="","",IF(OR(G714='New EMI Calculator'!$H$9,G714='New EMI Calculator'!$H$9+1,G714='New EMI Calculator'!$H$9+2,G714='New EMI Calculator'!$H$9+3,G714='New EMI Calculator'!$H$9+4,G714='New EMI Calculator'!$H$9+5),I714,H714-I714))</f>
        <v/>
      </c>
      <c r="K714" s="9" t="str">
        <f>IF(AND(H714&lt;&gt;0,H714&lt;EMI),0,IF(G714="","",IF(K713&lt;=0,0,IF(OR(G714='New EMI Calculator'!$H$9,G714='New EMI Calculator'!$H$9+1,G714='New EMI Calculator'!$H$9+2,G714='New EMI Calculator'!$H$9+3,G714='New EMI Calculator'!$H$9+4,G714='New EMI Calculator'!$H$9+5),K713+J714,K713-J714))))</f>
        <v/>
      </c>
      <c r="L714" s="23"/>
    </row>
    <row r="715" spans="6:12" ht="15.75">
      <c r="F715" s="23"/>
      <c r="G715" s="8" t="str">
        <f t="shared" si="23"/>
        <v/>
      </c>
      <c r="H715" s="9">
        <f>IF(G715="",0,IF(K714&lt;EMI,K714,IF(G715="",NA(),IF(OR(G715='New EMI Calculator'!$H$9,G715='New EMI Calculator'!$H$9+1,G715='New EMI Calculator'!$H$9+2,G715='New EMI Calculator'!$H$9+3,G715='New EMI Calculator'!$H$9+4,G715='New EMI Calculator'!$H$9+5),0,EMI))))</f>
        <v>0</v>
      </c>
      <c r="I715" s="9" t="str">
        <f t="shared" si="22"/>
        <v/>
      </c>
      <c r="J715" s="9" t="str">
        <f>IF(G715="","",IF(OR(G715='New EMI Calculator'!$H$9,G715='New EMI Calculator'!$H$9+1,G715='New EMI Calculator'!$H$9+2,G715='New EMI Calculator'!$H$9+3,G715='New EMI Calculator'!$H$9+4,G715='New EMI Calculator'!$H$9+5),I715,H715-I715))</f>
        <v/>
      </c>
      <c r="K715" s="9" t="str">
        <f>IF(AND(H715&lt;&gt;0,H715&lt;EMI),0,IF(G715="","",IF(K714&lt;=0,0,IF(OR(G715='New EMI Calculator'!$H$9,G715='New EMI Calculator'!$H$9+1,G715='New EMI Calculator'!$H$9+2,G715='New EMI Calculator'!$H$9+3,G715='New EMI Calculator'!$H$9+4,G715='New EMI Calculator'!$H$9+5),K714+J715,K714-J715))))</f>
        <v/>
      </c>
      <c r="L715" s="23"/>
    </row>
    <row r="716" spans="6:12" ht="15.75">
      <c r="F716" s="23"/>
      <c r="G716" s="8" t="str">
        <f t="shared" si="23"/>
        <v/>
      </c>
      <c r="H716" s="9">
        <f>IF(G716="",0,IF(K715&lt;EMI,K715,IF(G716="",NA(),IF(OR(G716='New EMI Calculator'!$H$9,G716='New EMI Calculator'!$H$9+1,G716='New EMI Calculator'!$H$9+2,G716='New EMI Calculator'!$H$9+3,G716='New EMI Calculator'!$H$9+4,G716='New EMI Calculator'!$H$9+5),0,EMI))))</f>
        <v>0</v>
      </c>
      <c r="I716" s="9" t="str">
        <f t="shared" si="22"/>
        <v/>
      </c>
      <c r="J716" s="9" t="str">
        <f>IF(G716="","",IF(OR(G716='New EMI Calculator'!$H$9,G716='New EMI Calculator'!$H$9+1,G716='New EMI Calculator'!$H$9+2,G716='New EMI Calculator'!$H$9+3,G716='New EMI Calculator'!$H$9+4,G716='New EMI Calculator'!$H$9+5),I716,H716-I716))</f>
        <v/>
      </c>
      <c r="K716" s="9" t="str">
        <f>IF(AND(H716&lt;&gt;0,H716&lt;EMI),0,IF(G716="","",IF(K715&lt;=0,0,IF(OR(G716='New EMI Calculator'!$H$9,G716='New EMI Calculator'!$H$9+1,G716='New EMI Calculator'!$H$9+2,G716='New EMI Calculator'!$H$9+3,G716='New EMI Calculator'!$H$9+4,G716='New EMI Calculator'!$H$9+5),K715+J716,K715-J716))))</f>
        <v/>
      </c>
      <c r="L716" s="23"/>
    </row>
    <row r="717" spans="6:12" ht="15.75">
      <c r="F717" s="23"/>
      <c r="G717" s="8" t="str">
        <f t="shared" si="23"/>
        <v/>
      </c>
      <c r="H717" s="9">
        <f>IF(G717="",0,IF(K716&lt;EMI,K716,IF(G717="",NA(),IF(OR(G717='New EMI Calculator'!$H$9,G717='New EMI Calculator'!$H$9+1,G717='New EMI Calculator'!$H$9+2,G717='New EMI Calculator'!$H$9+3,G717='New EMI Calculator'!$H$9+4,G717='New EMI Calculator'!$H$9+5),0,EMI))))</f>
        <v>0</v>
      </c>
      <c r="I717" s="9" t="str">
        <f t="shared" si="22"/>
        <v/>
      </c>
      <c r="J717" s="9" t="str">
        <f>IF(G717="","",IF(OR(G717='New EMI Calculator'!$H$9,G717='New EMI Calculator'!$H$9+1,G717='New EMI Calculator'!$H$9+2,G717='New EMI Calculator'!$H$9+3,G717='New EMI Calculator'!$H$9+4,G717='New EMI Calculator'!$H$9+5),I717,H717-I717))</f>
        <v/>
      </c>
      <c r="K717" s="9" t="str">
        <f>IF(AND(H717&lt;&gt;0,H717&lt;EMI),0,IF(G717="","",IF(K716&lt;=0,0,IF(OR(G717='New EMI Calculator'!$H$9,G717='New EMI Calculator'!$H$9+1,G717='New EMI Calculator'!$H$9+2,G717='New EMI Calculator'!$H$9+3,G717='New EMI Calculator'!$H$9+4,G717='New EMI Calculator'!$H$9+5),K716+J717,K716-J717))))</f>
        <v/>
      </c>
      <c r="L717" s="23"/>
    </row>
    <row r="718" spans="6:12" ht="15.75">
      <c r="F718" s="23"/>
      <c r="G718" s="8" t="str">
        <f t="shared" si="23"/>
        <v/>
      </c>
      <c r="H718" s="9">
        <f>IF(G718="",0,IF(K717&lt;EMI,K717,IF(G718="",NA(),IF(OR(G718='New EMI Calculator'!$H$9,G718='New EMI Calculator'!$H$9+1,G718='New EMI Calculator'!$H$9+2,G718='New EMI Calculator'!$H$9+3,G718='New EMI Calculator'!$H$9+4,G718='New EMI Calculator'!$H$9+5),0,EMI))))</f>
        <v>0</v>
      </c>
      <c r="I718" s="9" t="str">
        <f t="shared" si="22"/>
        <v/>
      </c>
      <c r="J718" s="9" t="str">
        <f>IF(G718="","",IF(OR(G718='New EMI Calculator'!$H$9,G718='New EMI Calculator'!$H$9+1,G718='New EMI Calculator'!$H$9+2,G718='New EMI Calculator'!$H$9+3,G718='New EMI Calculator'!$H$9+4,G718='New EMI Calculator'!$H$9+5),I718,H718-I718))</f>
        <v/>
      </c>
      <c r="K718" s="9" t="str">
        <f>IF(AND(H718&lt;&gt;0,H718&lt;EMI),0,IF(G718="","",IF(K717&lt;=0,0,IF(OR(G718='New EMI Calculator'!$H$9,G718='New EMI Calculator'!$H$9+1,G718='New EMI Calculator'!$H$9+2,G718='New EMI Calculator'!$H$9+3,G718='New EMI Calculator'!$H$9+4,G718='New EMI Calculator'!$H$9+5),K717+J718,K717-J718))))</f>
        <v/>
      </c>
      <c r="L718" s="23"/>
    </row>
    <row r="719" spans="6:12" ht="15.75">
      <c r="F719" s="23"/>
      <c r="G719" s="8" t="str">
        <f t="shared" si="23"/>
        <v/>
      </c>
      <c r="H719" s="9">
        <f>IF(G719="",0,IF(K718&lt;EMI,K718,IF(G719="",NA(),IF(OR(G719='New EMI Calculator'!$H$9,G719='New EMI Calculator'!$H$9+1,G719='New EMI Calculator'!$H$9+2,G719='New EMI Calculator'!$H$9+3,G719='New EMI Calculator'!$H$9+4,G719='New EMI Calculator'!$H$9+5),0,EMI))))</f>
        <v>0</v>
      </c>
      <c r="I719" s="9" t="str">
        <f t="shared" si="22"/>
        <v/>
      </c>
      <c r="J719" s="9" t="str">
        <f>IF(G719="","",IF(OR(G719='New EMI Calculator'!$H$9,G719='New EMI Calculator'!$H$9+1,G719='New EMI Calculator'!$H$9+2,G719='New EMI Calculator'!$H$9+3,G719='New EMI Calculator'!$H$9+4,G719='New EMI Calculator'!$H$9+5),I719,H719-I719))</f>
        <v/>
      </c>
      <c r="K719" s="9" t="str">
        <f>IF(AND(H719&lt;&gt;0,H719&lt;EMI),0,IF(G719="","",IF(K718&lt;=0,0,IF(OR(G719='New EMI Calculator'!$H$9,G719='New EMI Calculator'!$H$9+1,G719='New EMI Calculator'!$H$9+2,G719='New EMI Calculator'!$H$9+3,G719='New EMI Calculator'!$H$9+4,G719='New EMI Calculator'!$H$9+5),K718+J719,K718-J719))))</f>
        <v/>
      </c>
      <c r="L719" s="23"/>
    </row>
    <row r="720" spans="6:12" ht="15.75">
      <c r="F720" s="23"/>
      <c r="G720" s="8" t="str">
        <f t="shared" si="23"/>
        <v/>
      </c>
      <c r="H720" s="9">
        <f>IF(G720="",0,IF(K719&lt;EMI,K719,IF(G720="",NA(),IF(OR(G720='New EMI Calculator'!$H$9,G720='New EMI Calculator'!$H$9+1,G720='New EMI Calculator'!$H$9+2,G720='New EMI Calculator'!$H$9+3,G720='New EMI Calculator'!$H$9+4,G720='New EMI Calculator'!$H$9+5),0,EMI))))</f>
        <v>0</v>
      </c>
      <c r="I720" s="9" t="str">
        <f t="shared" si="22"/>
        <v/>
      </c>
      <c r="J720" s="9" t="str">
        <f>IF(G720="","",IF(OR(G720='New EMI Calculator'!$H$9,G720='New EMI Calculator'!$H$9+1,G720='New EMI Calculator'!$H$9+2,G720='New EMI Calculator'!$H$9+3,G720='New EMI Calculator'!$H$9+4,G720='New EMI Calculator'!$H$9+5),I720,H720-I720))</f>
        <v/>
      </c>
      <c r="K720" s="9" t="str">
        <f>IF(AND(H720&lt;&gt;0,H720&lt;EMI),0,IF(G720="","",IF(K719&lt;=0,0,IF(OR(G720='New EMI Calculator'!$H$9,G720='New EMI Calculator'!$H$9+1,G720='New EMI Calculator'!$H$9+2,G720='New EMI Calculator'!$H$9+3,G720='New EMI Calculator'!$H$9+4,G720='New EMI Calculator'!$H$9+5),K719+J720,K719-J720))))</f>
        <v/>
      </c>
      <c r="L720" s="23"/>
    </row>
    <row r="721" spans="6:12" ht="15.75">
      <c r="F721" s="23"/>
      <c r="G721" s="8" t="str">
        <f t="shared" si="23"/>
        <v/>
      </c>
      <c r="H721" s="9">
        <f>IF(G721="",0,IF(K720&lt;EMI,K720,IF(G721="",NA(),IF(OR(G721='New EMI Calculator'!$H$9,G721='New EMI Calculator'!$H$9+1,G721='New EMI Calculator'!$H$9+2,G721='New EMI Calculator'!$H$9+3,G721='New EMI Calculator'!$H$9+4,G721='New EMI Calculator'!$H$9+5),0,EMI))))</f>
        <v>0</v>
      </c>
      <c r="I721" s="9" t="str">
        <f t="shared" si="22"/>
        <v/>
      </c>
      <c r="J721" s="9" t="str">
        <f>IF(G721="","",IF(OR(G721='New EMI Calculator'!$H$9,G721='New EMI Calculator'!$H$9+1,G721='New EMI Calculator'!$H$9+2,G721='New EMI Calculator'!$H$9+3,G721='New EMI Calculator'!$H$9+4,G721='New EMI Calculator'!$H$9+5),I721,H721-I721))</f>
        <v/>
      </c>
      <c r="K721" s="9" t="str">
        <f>IF(AND(H721&lt;&gt;0,H721&lt;EMI),0,IF(G721="","",IF(K720&lt;=0,0,IF(OR(G721='New EMI Calculator'!$H$9,G721='New EMI Calculator'!$H$9+1,G721='New EMI Calculator'!$H$9+2,G721='New EMI Calculator'!$H$9+3,G721='New EMI Calculator'!$H$9+4,G721='New EMI Calculator'!$H$9+5),K720+J721,K720-J721))))</f>
        <v/>
      </c>
      <c r="L721" s="23"/>
    </row>
    <row r="722" spans="6:12" ht="15.75">
      <c r="F722" s="23"/>
      <c r="G722" s="8" t="str">
        <f t="shared" si="23"/>
        <v/>
      </c>
      <c r="H722" s="9">
        <f>IF(G722="",0,IF(K721&lt;EMI,K721,IF(G722="",NA(),IF(OR(G722='New EMI Calculator'!$H$9,G722='New EMI Calculator'!$H$9+1,G722='New EMI Calculator'!$H$9+2,G722='New EMI Calculator'!$H$9+3,G722='New EMI Calculator'!$H$9+4,G722='New EMI Calculator'!$H$9+5),0,EMI))))</f>
        <v>0</v>
      </c>
      <c r="I722" s="9" t="str">
        <f t="shared" si="22"/>
        <v/>
      </c>
      <c r="J722" s="9" t="str">
        <f>IF(G722="","",IF(OR(G722='New EMI Calculator'!$H$9,G722='New EMI Calculator'!$H$9+1,G722='New EMI Calculator'!$H$9+2,G722='New EMI Calculator'!$H$9+3,G722='New EMI Calculator'!$H$9+4,G722='New EMI Calculator'!$H$9+5),I722,H722-I722))</f>
        <v/>
      </c>
      <c r="K722" s="9" t="str">
        <f>IF(AND(H722&lt;&gt;0,H722&lt;EMI),0,IF(G722="","",IF(K721&lt;=0,0,IF(OR(G722='New EMI Calculator'!$H$9,G722='New EMI Calculator'!$H$9+1,G722='New EMI Calculator'!$H$9+2,G722='New EMI Calculator'!$H$9+3,G722='New EMI Calculator'!$H$9+4,G722='New EMI Calculator'!$H$9+5),K721+J722,K721-J722))))</f>
        <v/>
      </c>
      <c r="L722" s="23"/>
    </row>
    <row r="723" spans="6:12" ht="15.75">
      <c r="F723" s="23"/>
      <c r="G723" s="8" t="str">
        <f t="shared" si="23"/>
        <v/>
      </c>
      <c r="H723" s="9">
        <f>IF(G723="",0,IF(K722&lt;EMI,K722,IF(G723="",NA(),IF(OR(G723='New EMI Calculator'!$H$9,G723='New EMI Calculator'!$H$9+1,G723='New EMI Calculator'!$H$9+2,G723='New EMI Calculator'!$H$9+3,G723='New EMI Calculator'!$H$9+4,G723='New EMI Calculator'!$H$9+5),0,EMI))))</f>
        <v>0</v>
      </c>
      <c r="I723" s="9" t="str">
        <f t="shared" si="22"/>
        <v/>
      </c>
      <c r="J723" s="9" t="str">
        <f>IF(G723="","",IF(OR(G723='New EMI Calculator'!$H$9,G723='New EMI Calculator'!$H$9+1,G723='New EMI Calculator'!$H$9+2,G723='New EMI Calculator'!$H$9+3,G723='New EMI Calculator'!$H$9+4,G723='New EMI Calculator'!$H$9+5),I723,H723-I723))</f>
        <v/>
      </c>
      <c r="K723" s="9" t="str">
        <f>IF(AND(H723&lt;&gt;0,H723&lt;EMI),0,IF(G723="","",IF(K722&lt;=0,0,IF(OR(G723='New EMI Calculator'!$H$9,G723='New EMI Calculator'!$H$9+1,G723='New EMI Calculator'!$H$9+2,G723='New EMI Calculator'!$H$9+3,G723='New EMI Calculator'!$H$9+4,G723='New EMI Calculator'!$H$9+5),K722+J723,K722-J723))))</f>
        <v/>
      </c>
      <c r="L723" s="23"/>
    </row>
    <row r="724" spans="6:12" ht="15.75">
      <c r="F724" s="23"/>
      <c r="G724" s="8" t="str">
        <f t="shared" si="23"/>
        <v/>
      </c>
      <c r="H724" s="9">
        <f>IF(G724="",0,IF(K723&lt;EMI,K723,IF(G724="",NA(),IF(OR(G724='New EMI Calculator'!$H$9,G724='New EMI Calculator'!$H$9+1,G724='New EMI Calculator'!$H$9+2,G724='New EMI Calculator'!$H$9+3,G724='New EMI Calculator'!$H$9+4,G724='New EMI Calculator'!$H$9+5),0,EMI))))</f>
        <v>0</v>
      </c>
      <c r="I724" s="9" t="str">
        <f t="shared" si="22"/>
        <v/>
      </c>
      <c r="J724" s="9" t="str">
        <f>IF(G724="","",IF(OR(G724='New EMI Calculator'!$H$9,G724='New EMI Calculator'!$H$9+1,G724='New EMI Calculator'!$H$9+2,G724='New EMI Calculator'!$H$9+3,G724='New EMI Calculator'!$H$9+4,G724='New EMI Calculator'!$H$9+5),I724,H724-I724))</f>
        <v/>
      </c>
      <c r="K724" s="9" t="str">
        <f>IF(AND(H724&lt;&gt;0,H724&lt;EMI),0,IF(G724="","",IF(K723&lt;=0,0,IF(OR(G724='New EMI Calculator'!$H$9,G724='New EMI Calculator'!$H$9+1,G724='New EMI Calculator'!$H$9+2,G724='New EMI Calculator'!$H$9+3,G724='New EMI Calculator'!$H$9+4,G724='New EMI Calculator'!$H$9+5),K723+J724,K723-J724))))</f>
        <v/>
      </c>
      <c r="L724" s="23"/>
    </row>
    <row r="725" spans="6:12" ht="15.75">
      <c r="F725" s="23"/>
      <c r="G725" s="8" t="str">
        <f t="shared" si="23"/>
        <v/>
      </c>
      <c r="H725" s="9">
        <f>IF(G725="",0,IF(K724&lt;EMI,K724,IF(G725="",NA(),IF(OR(G725='New EMI Calculator'!$H$9,G725='New EMI Calculator'!$H$9+1,G725='New EMI Calculator'!$H$9+2,G725='New EMI Calculator'!$H$9+3,G725='New EMI Calculator'!$H$9+4,G725='New EMI Calculator'!$H$9+5),0,EMI))))</f>
        <v>0</v>
      </c>
      <c r="I725" s="9" t="str">
        <f t="shared" si="22"/>
        <v/>
      </c>
      <c r="J725" s="9" t="str">
        <f>IF(G725="","",IF(OR(G725='New EMI Calculator'!$H$9,G725='New EMI Calculator'!$H$9+1,G725='New EMI Calculator'!$H$9+2,G725='New EMI Calculator'!$H$9+3,G725='New EMI Calculator'!$H$9+4,G725='New EMI Calculator'!$H$9+5),I725,H725-I725))</f>
        <v/>
      </c>
      <c r="K725" s="9" t="str">
        <f>IF(AND(H725&lt;&gt;0,H725&lt;EMI),0,IF(G725="","",IF(K724&lt;=0,0,IF(OR(G725='New EMI Calculator'!$H$9,G725='New EMI Calculator'!$H$9+1,G725='New EMI Calculator'!$H$9+2,G725='New EMI Calculator'!$H$9+3,G725='New EMI Calculator'!$H$9+4,G725='New EMI Calculator'!$H$9+5),K724+J725,K724-J725))))</f>
        <v/>
      </c>
      <c r="L725" s="23"/>
    </row>
    <row r="726" spans="6:12" ht="15.75">
      <c r="F726" s="23"/>
      <c r="G726" s="8" t="str">
        <f t="shared" si="23"/>
        <v/>
      </c>
      <c r="H726" s="9">
        <f>IF(G726="",0,IF(K725&lt;EMI,K725,IF(G726="",NA(),IF(OR(G726='New EMI Calculator'!$H$9,G726='New EMI Calculator'!$H$9+1,G726='New EMI Calculator'!$H$9+2,G726='New EMI Calculator'!$H$9+3,G726='New EMI Calculator'!$H$9+4,G726='New EMI Calculator'!$H$9+5),0,EMI))))</f>
        <v>0</v>
      </c>
      <c r="I726" s="9" t="str">
        <f t="shared" si="22"/>
        <v/>
      </c>
      <c r="J726" s="9" t="str">
        <f>IF(G726="","",IF(OR(G726='New EMI Calculator'!$H$9,G726='New EMI Calculator'!$H$9+1,G726='New EMI Calculator'!$H$9+2,G726='New EMI Calculator'!$H$9+3,G726='New EMI Calculator'!$H$9+4,G726='New EMI Calculator'!$H$9+5),I726,H726-I726))</f>
        <v/>
      </c>
      <c r="K726" s="9" t="str">
        <f>IF(AND(H726&lt;&gt;0,H726&lt;EMI),0,IF(G726="","",IF(K725&lt;=0,0,IF(OR(G726='New EMI Calculator'!$H$9,G726='New EMI Calculator'!$H$9+1,G726='New EMI Calculator'!$H$9+2,G726='New EMI Calculator'!$H$9+3,G726='New EMI Calculator'!$H$9+4,G726='New EMI Calculator'!$H$9+5),K725+J726,K725-J726))))</f>
        <v/>
      </c>
      <c r="L726" s="23"/>
    </row>
    <row r="727" spans="6:12" ht="15.75">
      <c r="F727" s="23"/>
      <c r="G727" s="8" t="str">
        <f t="shared" si="23"/>
        <v/>
      </c>
      <c r="H727" s="9">
        <f>IF(G727="",0,IF(K726&lt;EMI,K726,IF(G727="",NA(),IF(OR(G727='New EMI Calculator'!$H$9,G727='New EMI Calculator'!$H$9+1,G727='New EMI Calculator'!$H$9+2,G727='New EMI Calculator'!$H$9+3,G727='New EMI Calculator'!$H$9+4,G727='New EMI Calculator'!$H$9+5),0,EMI))))</f>
        <v>0</v>
      </c>
      <c r="I727" s="9" t="str">
        <f t="shared" si="22"/>
        <v/>
      </c>
      <c r="J727" s="9" t="str">
        <f>IF(G727="","",IF(OR(G727='New EMI Calculator'!$H$9,G727='New EMI Calculator'!$H$9+1,G727='New EMI Calculator'!$H$9+2,G727='New EMI Calculator'!$H$9+3,G727='New EMI Calculator'!$H$9+4,G727='New EMI Calculator'!$H$9+5),I727,H727-I727))</f>
        <v/>
      </c>
      <c r="K727" s="9" t="str">
        <f>IF(AND(H727&lt;&gt;0,H727&lt;EMI),0,IF(G727="","",IF(K726&lt;=0,0,IF(OR(G727='New EMI Calculator'!$H$9,G727='New EMI Calculator'!$H$9+1,G727='New EMI Calculator'!$H$9+2,G727='New EMI Calculator'!$H$9+3,G727='New EMI Calculator'!$H$9+4,G727='New EMI Calculator'!$H$9+5),K726+J727,K726-J727))))</f>
        <v/>
      </c>
      <c r="L727" s="23"/>
    </row>
    <row r="728" spans="6:12" ht="15.75">
      <c r="F728" s="23"/>
      <c r="G728" s="8" t="str">
        <f t="shared" si="23"/>
        <v/>
      </c>
      <c r="H728" s="9">
        <f>IF(G728="",0,IF(K727&lt;EMI,K727,IF(G728="",NA(),IF(OR(G728='New EMI Calculator'!$H$9,G728='New EMI Calculator'!$H$9+1,G728='New EMI Calculator'!$H$9+2,G728='New EMI Calculator'!$H$9+3,G728='New EMI Calculator'!$H$9+4,G728='New EMI Calculator'!$H$9+5),0,EMI))))</f>
        <v>0</v>
      </c>
      <c r="I728" s="9" t="str">
        <f t="shared" si="22"/>
        <v/>
      </c>
      <c r="J728" s="9" t="str">
        <f>IF(G728="","",IF(OR(G728='New EMI Calculator'!$H$9,G728='New EMI Calculator'!$H$9+1,G728='New EMI Calculator'!$H$9+2,G728='New EMI Calculator'!$H$9+3,G728='New EMI Calculator'!$H$9+4,G728='New EMI Calculator'!$H$9+5),I728,H728-I728))</f>
        <v/>
      </c>
      <c r="K728" s="9" t="str">
        <f>IF(AND(H728&lt;&gt;0,H728&lt;EMI),0,IF(G728="","",IF(K727&lt;=0,0,IF(OR(G728='New EMI Calculator'!$H$9,G728='New EMI Calculator'!$H$9+1,G728='New EMI Calculator'!$H$9+2,G728='New EMI Calculator'!$H$9+3,G728='New EMI Calculator'!$H$9+4,G728='New EMI Calculator'!$H$9+5),K727+J728,K727-J728))))</f>
        <v/>
      </c>
      <c r="L728" s="23"/>
    </row>
    <row r="729" spans="6:12" ht="15.75">
      <c r="F729" s="23"/>
      <c r="G729" s="8" t="str">
        <f t="shared" si="23"/>
        <v/>
      </c>
      <c r="H729" s="9">
        <f>IF(G729="",0,IF(K728&lt;EMI,K728,IF(G729="",NA(),IF(OR(G729='New EMI Calculator'!$H$9,G729='New EMI Calculator'!$H$9+1,G729='New EMI Calculator'!$H$9+2,G729='New EMI Calculator'!$H$9+3,G729='New EMI Calculator'!$H$9+4,G729='New EMI Calculator'!$H$9+5),0,EMI))))</f>
        <v>0</v>
      </c>
      <c r="I729" s="9" t="str">
        <f t="shared" si="22"/>
        <v/>
      </c>
      <c r="J729" s="9" t="str">
        <f>IF(G729="","",IF(OR(G729='New EMI Calculator'!$H$9,G729='New EMI Calculator'!$H$9+1,G729='New EMI Calculator'!$H$9+2,G729='New EMI Calculator'!$H$9+3,G729='New EMI Calculator'!$H$9+4,G729='New EMI Calculator'!$H$9+5),I729,H729-I729))</f>
        <v/>
      </c>
      <c r="K729" s="9" t="str">
        <f>IF(AND(H729&lt;&gt;0,H729&lt;EMI),0,IF(G729="","",IF(K728&lt;=0,0,IF(OR(G729='New EMI Calculator'!$H$9,G729='New EMI Calculator'!$H$9+1,G729='New EMI Calculator'!$H$9+2,G729='New EMI Calculator'!$H$9+3,G729='New EMI Calculator'!$H$9+4,G729='New EMI Calculator'!$H$9+5),K728+J729,K728-J729))))</f>
        <v/>
      </c>
      <c r="L729" s="23"/>
    </row>
    <row r="730" spans="6:12" ht="15.75">
      <c r="F730" s="23"/>
      <c r="G730" s="8" t="str">
        <f t="shared" si="23"/>
        <v/>
      </c>
      <c r="H730" s="9">
        <f>IF(G730="",0,IF(K729&lt;EMI,K729,IF(G730="",NA(),IF(OR(G730='New EMI Calculator'!$H$9,G730='New EMI Calculator'!$H$9+1,G730='New EMI Calculator'!$H$9+2,G730='New EMI Calculator'!$H$9+3,G730='New EMI Calculator'!$H$9+4,G730='New EMI Calculator'!$H$9+5),0,EMI))))</f>
        <v>0</v>
      </c>
      <c r="I730" s="9" t="str">
        <f t="shared" si="22"/>
        <v/>
      </c>
      <c r="J730" s="9" t="str">
        <f>IF(G730="","",IF(OR(G730='New EMI Calculator'!$H$9,G730='New EMI Calculator'!$H$9+1,G730='New EMI Calculator'!$H$9+2,G730='New EMI Calculator'!$H$9+3,G730='New EMI Calculator'!$H$9+4,G730='New EMI Calculator'!$H$9+5),I730,H730-I730))</f>
        <v/>
      </c>
      <c r="K730" s="9" t="str">
        <f>IF(AND(H730&lt;&gt;0,H730&lt;EMI),0,IF(G730="","",IF(K729&lt;=0,0,IF(OR(G730='New EMI Calculator'!$H$9,G730='New EMI Calculator'!$H$9+1,G730='New EMI Calculator'!$H$9+2,G730='New EMI Calculator'!$H$9+3,G730='New EMI Calculator'!$H$9+4,G730='New EMI Calculator'!$H$9+5),K729+J730,K729-J730))))</f>
        <v/>
      </c>
      <c r="L730" s="23"/>
    </row>
    <row r="731" spans="6:12" ht="15.75">
      <c r="F731" s="23"/>
      <c r="G731" s="8" t="str">
        <f t="shared" si="23"/>
        <v/>
      </c>
      <c r="H731" s="9">
        <f>IF(G731="",0,IF(K730&lt;EMI,K730,IF(G731="",NA(),IF(OR(G731='New EMI Calculator'!$H$9,G731='New EMI Calculator'!$H$9+1,G731='New EMI Calculator'!$H$9+2,G731='New EMI Calculator'!$H$9+3,G731='New EMI Calculator'!$H$9+4,G731='New EMI Calculator'!$H$9+5),0,EMI))))</f>
        <v>0</v>
      </c>
      <c r="I731" s="9" t="str">
        <f t="shared" si="22"/>
        <v/>
      </c>
      <c r="J731" s="9" t="str">
        <f>IF(G731="","",IF(OR(G731='New EMI Calculator'!$H$9,G731='New EMI Calculator'!$H$9+1,G731='New EMI Calculator'!$H$9+2,G731='New EMI Calculator'!$H$9+3,G731='New EMI Calculator'!$H$9+4,G731='New EMI Calculator'!$H$9+5),I731,H731-I731))</f>
        <v/>
      </c>
      <c r="K731" s="9" t="str">
        <f>IF(AND(H731&lt;&gt;0,H731&lt;EMI),0,IF(G731="","",IF(K730&lt;=0,0,IF(OR(G731='New EMI Calculator'!$H$9,G731='New EMI Calculator'!$H$9+1,G731='New EMI Calculator'!$H$9+2,G731='New EMI Calculator'!$H$9+3,G731='New EMI Calculator'!$H$9+4,G731='New EMI Calculator'!$H$9+5),K730+J731,K730-J731))))</f>
        <v/>
      </c>
      <c r="L731" s="23"/>
    </row>
    <row r="732" spans="6:12" ht="15.75">
      <c r="F732" s="23"/>
      <c r="G732" s="8" t="str">
        <f t="shared" si="23"/>
        <v/>
      </c>
      <c r="H732" s="9">
        <f>IF(G732="",0,IF(K731&lt;EMI,K731,IF(G732="",NA(),IF(OR(G732='New EMI Calculator'!$H$9,G732='New EMI Calculator'!$H$9+1,G732='New EMI Calculator'!$H$9+2,G732='New EMI Calculator'!$H$9+3,G732='New EMI Calculator'!$H$9+4,G732='New EMI Calculator'!$H$9+5),0,EMI))))</f>
        <v>0</v>
      </c>
      <c r="I732" s="9" t="str">
        <f t="shared" si="22"/>
        <v/>
      </c>
      <c r="J732" s="9" t="str">
        <f>IF(G732="","",IF(OR(G732='New EMI Calculator'!$H$9,G732='New EMI Calculator'!$H$9+1,G732='New EMI Calculator'!$H$9+2,G732='New EMI Calculator'!$H$9+3,G732='New EMI Calculator'!$H$9+4,G732='New EMI Calculator'!$H$9+5),I732,H732-I732))</f>
        <v/>
      </c>
      <c r="K732" s="9" t="str">
        <f>IF(AND(H732&lt;&gt;0,H732&lt;EMI),0,IF(G732="","",IF(K731&lt;=0,0,IF(OR(G732='New EMI Calculator'!$H$9,G732='New EMI Calculator'!$H$9+1,G732='New EMI Calculator'!$H$9+2,G732='New EMI Calculator'!$H$9+3,G732='New EMI Calculator'!$H$9+4,G732='New EMI Calculator'!$H$9+5),K731+J732,K731-J732))))</f>
        <v/>
      </c>
      <c r="L732" s="23"/>
    </row>
    <row r="733" spans="6:12" ht="15.75">
      <c r="F733" s="23"/>
      <c r="G733" s="8" t="str">
        <f t="shared" si="23"/>
        <v/>
      </c>
      <c r="H733" s="9">
        <f>IF(G733="",0,IF(K732&lt;EMI,K732,IF(G733="",NA(),IF(OR(G733='New EMI Calculator'!$H$9,G733='New EMI Calculator'!$H$9+1,G733='New EMI Calculator'!$H$9+2,G733='New EMI Calculator'!$H$9+3,G733='New EMI Calculator'!$H$9+4,G733='New EMI Calculator'!$H$9+5),0,EMI))))</f>
        <v>0</v>
      </c>
      <c r="I733" s="9" t="str">
        <f t="shared" si="22"/>
        <v/>
      </c>
      <c r="J733" s="9" t="str">
        <f>IF(G733="","",IF(OR(G733='New EMI Calculator'!$H$9,G733='New EMI Calculator'!$H$9+1,G733='New EMI Calculator'!$H$9+2,G733='New EMI Calculator'!$H$9+3,G733='New EMI Calculator'!$H$9+4,G733='New EMI Calculator'!$H$9+5),I733,H733-I733))</f>
        <v/>
      </c>
      <c r="K733" s="9" t="str">
        <f>IF(AND(H733&lt;&gt;0,H733&lt;EMI),0,IF(G733="","",IF(K732&lt;=0,0,IF(OR(G733='New EMI Calculator'!$H$9,G733='New EMI Calculator'!$H$9+1,G733='New EMI Calculator'!$H$9+2,G733='New EMI Calculator'!$H$9+3,G733='New EMI Calculator'!$H$9+4,G733='New EMI Calculator'!$H$9+5),K732+J733,K732-J733))))</f>
        <v/>
      </c>
      <c r="L733" s="23"/>
    </row>
    <row r="734" spans="6:12" ht="15.75">
      <c r="F734" s="23"/>
      <c r="G734" s="8" t="str">
        <f t="shared" si="23"/>
        <v/>
      </c>
      <c r="H734" s="9">
        <f>IF(G734="",0,IF(K733&lt;EMI,K733,IF(G734="",NA(),IF(OR(G734='New EMI Calculator'!$H$9,G734='New EMI Calculator'!$H$9+1,G734='New EMI Calculator'!$H$9+2,G734='New EMI Calculator'!$H$9+3,G734='New EMI Calculator'!$H$9+4,G734='New EMI Calculator'!$H$9+5),0,EMI))))</f>
        <v>0</v>
      </c>
      <c r="I734" s="9" t="str">
        <f t="shared" si="22"/>
        <v/>
      </c>
      <c r="J734" s="9" t="str">
        <f>IF(G734="","",IF(OR(G734='New EMI Calculator'!$H$9,G734='New EMI Calculator'!$H$9+1,G734='New EMI Calculator'!$H$9+2,G734='New EMI Calculator'!$H$9+3,G734='New EMI Calculator'!$H$9+4,G734='New EMI Calculator'!$H$9+5),I734,H734-I734))</f>
        <v/>
      </c>
      <c r="K734" s="9" t="str">
        <f>IF(AND(H734&lt;&gt;0,H734&lt;EMI),0,IF(G734="","",IF(K733&lt;=0,0,IF(OR(G734='New EMI Calculator'!$H$9,G734='New EMI Calculator'!$H$9+1,G734='New EMI Calculator'!$H$9+2,G734='New EMI Calculator'!$H$9+3,G734='New EMI Calculator'!$H$9+4,G734='New EMI Calculator'!$H$9+5),K733+J734,K733-J734))))</f>
        <v/>
      </c>
      <c r="L734" s="23"/>
    </row>
    <row r="735" spans="6:12" ht="15.75">
      <c r="F735" s="23"/>
      <c r="G735" s="8" t="str">
        <f t="shared" si="23"/>
        <v/>
      </c>
      <c r="H735" s="9">
        <f>IF(G735="",0,IF(K734&lt;EMI,K734,IF(G735="",NA(),IF(OR(G735='New EMI Calculator'!$H$9,G735='New EMI Calculator'!$H$9+1,G735='New EMI Calculator'!$H$9+2,G735='New EMI Calculator'!$H$9+3,G735='New EMI Calculator'!$H$9+4,G735='New EMI Calculator'!$H$9+5),0,EMI))))</f>
        <v>0</v>
      </c>
      <c r="I735" s="9" t="str">
        <f t="shared" si="22"/>
        <v/>
      </c>
      <c r="J735" s="9" t="str">
        <f>IF(G735="","",IF(OR(G735='New EMI Calculator'!$H$9,G735='New EMI Calculator'!$H$9+1,G735='New EMI Calculator'!$H$9+2,G735='New EMI Calculator'!$H$9+3,G735='New EMI Calculator'!$H$9+4,G735='New EMI Calculator'!$H$9+5),I735,H735-I735))</f>
        <v/>
      </c>
      <c r="K735" s="9" t="str">
        <f>IF(AND(H735&lt;&gt;0,H735&lt;EMI),0,IF(G735="","",IF(K734&lt;=0,0,IF(OR(G735='New EMI Calculator'!$H$9,G735='New EMI Calculator'!$H$9+1,G735='New EMI Calculator'!$H$9+2,G735='New EMI Calculator'!$H$9+3,G735='New EMI Calculator'!$H$9+4,G735='New EMI Calculator'!$H$9+5),K734+J735,K734-J735))))</f>
        <v/>
      </c>
      <c r="L735" s="23"/>
    </row>
    <row r="736" spans="6:12" ht="15.75">
      <c r="F736" s="23"/>
      <c r="G736" s="8" t="str">
        <f t="shared" si="23"/>
        <v/>
      </c>
      <c r="H736" s="9">
        <f>IF(G736="",0,IF(K735&lt;EMI,K735,IF(G736="",NA(),IF(OR(G736='New EMI Calculator'!$H$9,G736='New EMI Calculator'!$H$9+1,G736='New EMI Calculator'!$H$9+2,G736='New EMI Calculator'!$H$9+3,G736='New EMI Calculator'!$H$9+4,G736='New EMI Calculator'!$H$9+5),0,EMI))))</f>
        <v>0</v>
      </c>
      <c r="I736" s="9" t="str">
        <f t="shared" si="22"/>
        <v/>
      </c>
      <c r="J736" s="9" t="str">
        <f>IF(G736="","",IF(OR(G736='New EMI Calculator'!$H$9,G736='New EMI Calculator'!$H$9+1,G736='New EMI Calculator'!$H$9+2,G736='New EMI Calculator'!$H$9+3,G736='New EMI Calculator'!$H$9+4,G736='New EMI Calculator'!$H$9+5),I736,H736-I736))</f>
        <v/>
      </c>
      <c r="K736" s="9" t="str">
        <f>IF(AND(H736&lt;&gt;0,H736&lt;EMI),0,IF(G736="","",IF(K735&lt;=0,0,IF(OR(G736='New EMI Calculator'!$H$9,G736='New EMI Calculator'!$H$9+1,G736='New EMI Calculator'!$H$9+2,G736='New EMI Calculator'!$H$9+3,G736='New EMI Calculator'!$H$9+4,G736='New EMI Calculator'!$H$9+5),K735+J736,K735-J736))))</f>
        <v/>
      </c>
      <c r="L736" s="23"/>
    </row>
    <row r="737" spans="6:12" ht="15.75">
      <c r="F737" s="23"/>
      <c r="G737" s="8" t="str">
        <f t="shared" si="23"/>
        <v/>
      </c>
      <c r="H737" s="9">
        <f>IF(G737="",0,IF(K736&lt;EMI,K736,IF(G737="",NA(),IF(OR(G737='New EMI Calculator'!$H$9,G737='New EMI Calculator'!$H$9+1,G737='New EMI Calculator'!$H$9+2,G737='New EMI Calculator'!$H$9+3,G737='New EMI Calculator'!$H$9+4,G737='New EMI Calculator'!$H$9+5),0,EMI))))</f>
        <v>0</v>
      </c>
      <c r="I737" s="9" t="str">
        <f t="shared" si="22"/>
        <v/>
      </c>
      <c r="J737" s="9" t="str">
        <f>IF(G737="","",IF(OR(G737='New EMI Calculator'!$H$9,G737='New EMI Calculator'!$H$9+1,G737='New EMI Calculator'!$H$9+2,G737='New EMI Calculator'!$H$9+3,G737='New EMI Calculator'!$H$9+4,G737='New EMI Calculator'!$H$9+5),I737,H737-I737))</f>
        <v/>
      </c>
      <c r="K737" s="9" t="str">
        <f>IF(AND(H737&lt;&gt;0,H737&lt;EMI),0,IF(G737="","",IF(K736&lt;=0,0,IF(OR(G737='New EMI Calculator'!$H$9,G737='New EMI Calculator'!$H$9+1,G737='New EMI Calculator'!$H$9+2,G737='New EMI Calculator'!$H$9+3,G737='New EMI Calculator'!$H$9+4,G737='New EMI Calculator'!$H$9+5),K736+J737,K736-J737))))</f>
        <v/>
      </c>
      <c r="L737" s="23"/>
    </row>
    <row r="738" spans="6:12" ht="15.75">
      <c r="F738" s="23"/>
      <c r="G738" s="8" t="str">
        <f t="shared" si="23"/>
        <v/>
      </c>
      <c r="H738" s="9">
        <f>IF(G738="",0,IF(K737&lt;EMI,K737,IF(G738="",NA(),IF(OR(G738='New EMI Calculator'!$H$9,G738='New EMI Calculator'!$H$9+1,G738='New EMI Calculator'!$H$9+2,G738='New EMI Calculator'!$H$9+3,G738='New EMI Calculator'!$H$9+4,G738='New EMI Calculator'!$H$9+5),0,EMI))))</f>
        <v>0</v>
      </c>
      <c r="I738" s="9" t="str">
        <f t="shared" si="22"/>
        <v/>
      </c>
      <c r="J738" s="9" t="str">
        <f>IF(G738="","",IF(OR(G738='New EMI Calculator'!$H$9,G738='New EMI Calculator'!$H$9+1,G738='New EMI Calculator'!$H$9+2,G738='New EMI Calculator'!$H$9+3,G738='New EMI Calculator'!$H$9+4,G738='New EMI Calculator'!$H$9+5),I738,H738-I738))</f>
        <v/>
      </c>
      <c r="K738" s="9" t="str">
        <f>IF(AND(H738&lt;&gt;0,H738&lt;EMI),0,IF(G738="","",IF(K737&lt;=0,0,IF(OR(G738='New EMI Calculator'!$H$9,G738='New EMI Calculator'!$H$9+1,G738='New EMI Calculator'!$H$9+2,G738='New EMI Calculator'!$H$9+3,G738='New EMI Calculator'!$H$9+4,G738='New EMI Calculator'!$H$9+5),K737+J738,K737-J738))))</f>
        <v/>
      </c>
      <c r="L738" s="23"/>
    </row>
    <row r="739" spans="6:12" ht="15.75">
      <c r="F739" s="23"/>
      <c r="G739" s="8" t="str">
        <f t="shared" si="23"/>
        <v/>
      </c>
      <c r="H739" s="9">
        <f>IF(G739="",0,IF(K738&lt;EMI,K738,IF(G739="",NA(),IF(OR(G739='New EMI Calculator'!$H$9,G739='New EMI Calculator'!$H$9+1,G739='New EMI Calculator'!$H$9+2,G739='New EMI Calculator'!$H$9+3,G739='New EMI Calculator'!$H$9+4,G739='New EMI Calculator'!$H$9+5),0,EMI))))</f>
        <v>0</v>
      </c>
      <c r="I739" s="9" t="str">
        <f t="shared" si="22"/>
        <v/>
      </c>
      <c r="J739" s="9" t="str">
        <f>IF(G739="","",IF(OR(G739='New EMI Calculator'!$H$9,G739='New EMI Calculator'!$H$9+1,G739='New EMI Calculator'!$H$9+2,G739='New EMI Calculator'!$H$9+3,G739='New EMI Calculator'!$H$9+4,G739='New EMI Calculator'!$H$9+5),I739,H739-I739))</f>
        <v/>
      </c>
      <c r="K739" s="9" t="str">
        <f>IF(AND(H739&lt;&gt;0,H739&lt;EMI),0,IF(G739="","",IF(K738&lt;=0,0,IF(OR(G739='New EMI Calculator'!$H$9,G739='New EMI Calculator'!$H$9+1,G739='New EMI Calculator'!$H$9+2,G739='New EMI Calculator'!$H$9+3,G739='New EMI Calculator'!$H$9+4,G739='New EMI Calculator'!$H$9+5),K738+J739,K738-J739))))</f>
        <v/>
      </c>
      <c r="L739" s="23"/>
    </row>
    <row r="740" spans="6:12" ht="15.75">
      <c r="F740" s="23"/>
      <c r="G740" s="8" t="str">
        <f t="shared" si="23"/>
        <v/>
      </c>
      <c r="H740" s="9">
        <f>IF(G740="",0,IF(K739&lt;EMI,K739,IF(G740="",NA(),IF(OR(G740='New EMI Calculator'!$H$9,G740='New EMI Calculator'!$H$9+1,G740='New EMI Calculator'!$H$9+2,G740='New EMI Calculator'!$H$9+3,G740='New EMI Calculator'!$H$9+4,G740='New EMI Calculator'!$H$9+5),0,EMI))))</f>
        <v>0</v>
      </c>
      <c r="I740" s="9" t="str">
        <f t="shared" si="22"/>
        <v/>
      </c>
      <c r="J740" s="9" t="str">
        <f>IF(G740="","",IF(OR(G740='New EMI Calculator'!$H$9,G740='New EMI Calculator'!$H$9+1,G740='New EMI Calculator'!$H$9+2,G740='New EMI Calculator'!$H$9+3,G740='New EMI Calculator'!$H$9+4,G740='New EMI Calculator'!$H$9+5),I740,H740-I740))</f>
        <v/>
      </c>
      <c r="K740" s="9" t="str">
        <f>IF(AND(H740&lt;&gt;0,H740&lt;EMI),0,IF(G740="","",IF(K739&lt;=0,0,IF(OR(G740='New EMI Calculator'!$H$9,G740='New EMI Calculator'!$H$9+1,G740='New EMI Calculator'!$H$9+2,G740='New EMI Calculator'!$H$9+3,G740='New EMI Calculator'!$H$9+4,G740='New EMI Calculator'!$H$9+5),K739+J740,K739-J740))))</f>
        <v/>
      </c>
      <c r="L740" s="23"/>
    </row>
    <row r="741" spans="6:12" ht="15.75">
      <c r="F741" s="23"/>
      <c r="G741" s="8" t="str">
        <f t="shared" si="23"/>
        <v/>
      </c>
      <c r="H741" s="9">
        <f>IF(G741="",0,IF(K740&lt;EMI,K740,IF(G741="",NA(),IF(OR(G741='New EMI Calculator'!$H$9,G741='New EMI Calculator'!$H$9+1,G741='New EMI Calculator'!$H$9+2,G741='New EMI Calculator'!$H$9+3,G741='New EMI Calculator'!$H$9+4,G741='New EMI Calculator'!$H$9+5),0,EMI))))</f>
        <v>0</v>
      </c>
      <c r="I741" s="9" t="str">
        <f t="shared" si="22"/>
        <v/>
      </c>
      <c r="J741" s="9" t="str">
        <f>IF(G741="","",IF(OR(G741='New EMI Calculator'!$H$9,G741='New EMI Calculator'!$H$9+1,G741='New EMI Calculator'!$H$9+2,G741='New EMI Calculator'!$H$9+3,G741='New EMI Calculator'!$H$9+4,G741='New EMI Calculator'!$H$9+5),I741,H741-I741))</f>
        <v/>
      </c>
      <c r="K741" s="9" t="str">
        <f>IF(AND(H741&lt;&gt;0,H741&lt;EMI),0,IF(G741="","",IF(K740&lt;=0,0,IF(OR(G741='New EMI Calculator'!$H$9,G741='New EMI Calculator'!$H$9+1,G741='New EMI Calculator'!$H$9+2,G741='New EMI Calculator'!$H$9+3,G741='New EMI Calculator'!$H$9+4,G741='New EMI Calculator'!$H$9+5),K740+J741,K740-J741))))</f>
        <v/>
      </c>
      <c r="L741" s="23"/>
    </row>
    <row r="742" spans="6:12" ht="15.75">
      <c r="F742" s="23"/>
      <c r="G742" s="8" t="str">
        <f t="shared" si="23"/>
        <v/>
      </c>
      <c r="H742" s="9">
        <f>IF(G742="",0,IF(K741&lt;EMI,K741,IF(G742="",NA(),IF(OR(G742='New EMI Calculator'!$H$9,G742='New EMI Calculator'!$H$9+1,G742='New EMI Calculator'!$H$9+2,G742='New EMI Calculator'!$H$9+3,G742='New EMI Calculator'!$H$9+4,G742='New EMI Calculator'!$H$9+5),0,EMI))))</f>
        <v>0</v>
      </c>
      <c r="I742" s="9" t="str">
        <f t="shared" si="22"/>
        <v/>
      </c>
      <c r="J742" s="9" t="str">
        <f>IF(G742="","",IF(OR(G742='New EMI Calculator'!$H$9,G742='New EMI Calculator'!$H$9+1,G742='New EMI Calculator'!$H$9+2,G742='New EMI Calculator'!$H$9+3,G742='New EMI Calculator'!$H$9+4,G742='New EMI Calculator'!$H$9+5),I742,H742-I742))</f>
        <v/>
      </c>
      <c r="K742" s="9" t="str">
        <f>IF(AND(H742&lt;&gt;0,H742&lt;EMI),0,IF(G742="","",IF(K741&lt;=0,0,IF(OR(G742='New EMI Calculator'!$H$9,G742='New EMI Calculator'!$H$9+1,G742='New EMI Calculator'!$H$9+2,G742='New EMI Calculator'!$H$9+3,G742='New EMI Calculator'!$H$9+4,G742='New EMI Calculator'!$H$9+5),K741+J742,K741-J742))))</f>
        <v/>
      </c>
      <c r="L742" s="23"/>
    </row>
    <row r="743" spans="6:12" ht="15.75">
      <c r="F743" s="23"/>
      <c r="G743" s="8" t="str">
        <f t="shared" si="23"/>
        <v/>
      </c>
      <c r="H743" s="9">
        <f>IF(G743="",0,IF(K742&lt;EMI,K742,IF(G743="",NA(),IF(OR(G743='New EMI Calculator'!$H$9,G743='New EMI Calculator'!$H$9+1,G743='New EMI Calculator'!$H$9+2,G743='New EMI Calculator'!$H$9+3,G743='New EMI Calculator'!$H$9+4,G743='New EMI Calculator'!$H$9+5),0,EMI))))</f>
        <v>0</v>
      </c>
      <c r="I743" s="9" t="str">
        <f t="shared" si="22"/>
        <v/>
      </c>
      <c r="J743" s="9" t="str">
        <f>IF(G743="","",IF(OR(G743='New EMI Calculator'!$H$9,G743='New EMI Calculator'!$H$9+1,G743='New EMI Calculator'!$H$9+2,G743='New EMI Calculator'!$H$9+3,G743='New EMI Calculator'!$H$9+4,G743='New EMI Calculator'!$H$9+5),I743,H743-I743))</f>
        <v/>
      </c>
      <c r="K743" s="9" t="str">
        <f>IF(AND(H743&lt;&gt;0,H743&lt;EMI),0,IF(G743="","",IF(K742&lt;=0,0,IF(OR(G743='New EMI Calculator'!$H$9,G743='New EMI Calculator'!$H$9+1,G743='New EMI Calculator'!$H$9+2,G743='New EMI Calculator'!$H$9+3,G743='New EMI Calculator'!$H$9+4,G743='New EMI Calculator'!$H$9+5),K742+J743,K742-J743))))</f>
        <v/>
      </c>
      <c r="L743" s="23"/>
    </row>
    <row r="744" spans="6:12" ht="15.75">
      <c r="F744" s="23"/>
      <c r="G744" s="8" t="str">
        <f t="shared" si="23"/>
        <v/>
      </c>
      <c r="H744" s="9">
        <f>IF(G744="",0,IF(K743&lt;EMI,K743,IF(G744="",NA(),IF(OR(G744='New EMI Calculator'!$H$9,G744='New EMI Calculator'!$H$9+1,G744='New EMI Calculator'!$H$9+2,G744='New EMI Calculator'!$H$9+3,G744='New EMI Calculator'!$H$9+4,G744='New EMI Calculator'!$H$9+5),0,EMI))))</f>
        <v>0</v>
      </c>
      <c r="I744" s="9" t="str">
        <f t="shared" si="22"/>
        <v/>
      </c>
      <c r="J744" s="9" t="str">
        <f>IF(G744="","",IF(OR(G744='New EMI Calculator'!$H$9,G744='New EMI Calculator'!$H$9+1,G744='New EMI Calculator'!$H$9+2,G744='New EMI Calculator'!$H$9+3,G744='New EMI Calculator'!$H$9+4,G744='New EMI Calculator'!$H$9+5),I744,H744-I744))</f>
        <v/>
      </c>
      <c r="K744" s="9" t="str">
        <f>IF(AND(H744&lt;&gt;0,H744&lt;EMI),0,IF(G744="","",IF(K743&lt;=0,0,IF(OR(G744='New EMI Calculator'!$H$9,G744='New EMI Calculator'!$H$9+1,G744='New EMI Calculator'!$H$9+2,G744='New EMI Calculator'!$H$9+3,G744='New EMI Calculator'!$H$9+4,G744='New EMI Calculator'!$H$9+5),K743+J744,K743-J744))))</f>
        <v/>
      </c>
      <c r="L744" s="23"/>
    </row>
    <row r="745" spans="6:12" ht="15.75">
      <c r="F745" s="23"/>
      <c r="G745" s="8" t="str">
        <f t="shared" si="23"/>
        <v/>
      </c>
      <c r="H745" s="9">
        <f>IF(G745="",0,IF(K744&lt;EMI,K744,IF(G745="",NA(),IF(OR(G745='New EMI Calculator'!$H$9,G745='New EMI Calculator'!$H$9+1,G745='New EMI Calculator'!$H$9+2,G745='New EMI Calculator'!$H$9+3,G745='New EMI Calculator'!$H$9+4,G745='New EMI Calculator'!$H$9+5),0,EMI))))</f>
        <v>0</v>
      </c>
      <c r="I745" s="9" t="str">
        <f t="shared" si="22"/>
        <v/>
      </c>
      <c r="J745" s="9" t="str">
        <f>IF(G745="","",IF(OR(G745='New EMI Calculator'!$H$9,G745='New EMI Calculator'!$H$9+1,G745='New EMI Calculator'!$H$9+2,G745='New EMI Calculator'!$H$9+3,G745='New EMI Calculator'!$H$9+4,G745='New EMI Calculator'!$H$9+5),I745,H745-I745))</f>
        <v/>
      </c>
      <c r="K745" s="9" t="str">
        <f>IF(AND(H745&lt;&gt;0,H745&lt;EMI),0,IF(G745="","",IF(K744&lt;=0,0,IF(OR(G745='New EMI Calculator'!$H$9,G745='New EMI Calculator'!$H$9+1,G745='New EMI Calculator'!$H$9+2,G745='New EMI Calculator'!$H$9+3,G745='New EMI Calculator'!$H$9+4,G745='New EMI Calculator'!$H$9+5),K744+J745,K744-J745))))</f>
        <v/>
      </c>
      <c r="L745" s="23"/>
    </row>
    <row r="746" spans="6:12" ht="15.75">
      <c r="F746" s="23"/>
      <c r="G746" s="8" t="str">
        <f t="shared" si="23"/>
        <v/>
      </c>
      <c r="H746" s="9">
        <f>IF(G746="",0,IF(K745&lt;EMI,K745,IF(G746="",NA(),IF(OR(G746='New EMI Calculator'!$H$9,G746='New EMI Calculator'!$H$9+1,G746='New EMI Calculator'!$H$9+2,G746='New EMI Calculator'!$H$9+3,G746='New EMI Calculator'!$H$9+4,G746='New EMI Calculator'!$H$9+5),0,EMI))))</f>
        <v>0</v>
      </c>
      <c r="I746" s="9" t="str">
        <f t="shared" si="22"/>
        <v/>
      </c>
      <c r="J746" s="9" t="str">
        <f>IF(G746="","",IF(OR(G746='New EMI Calculator'!$H$9,G746='New EMI Calculator'!$H$9+1,G746='New EMI Calculator'!$H$9+2,G746='New EMI Calculator'!$H$9+3,G746='New EMI Calculator'!$H$9+4,G746='New EMI Calculator'!$H$9+5),I746,H746-I746))</f>
        <v/>
      </c>
      <c r="K746" s="9" t="str">
        <f>IF(AND(H746&lt;&gt;0,H746&lt;EMI),0,IF(G746="","",IF(K745&lt;=0,0,IF(OR(G746='New EMI Calculator'!$H$9,G746='New EMI Calculator'!$H$9+1,G746='New EMI Calculator'!$H$9+2,G746='New EMI Calculator'!$H$9+3,G746='New EMI Calculator'!$H$9+4,G746='New EMI Calculator'!$H$9+5),K745+J746,K745-J746))))</f>
        <v/>
      </c>
      <c r="L746" s="23"/>
    </row>
    <row r="747" spans="6:12" ht="15.75">
      <c r="F747" s="23"/>
      <c r="G747" s="8" t="str">
        <f t="shared" si="23"/>
        <v/>
      </c>
      <c r="H747" s="9">
        <f>IF(G747="",0,IF(K746&lt;EMI,K746,IF(G747="",NA(),IF(OR(G747='New EMI Calculator'!$H$9,G747='New EMI Calculator'!$H$9+1,G747='New EMI Calculator'!$H$9+2,G747='New EMI Calculator'!$H$9+3,G747='New EMI Calculator'!$H$9+4,G747='New EMI Calculator'!$H$9+5),0,EMI))))</f>
        <v>0</v>
      </c>
      <c r="I747" s="9" t="str">
        <f t="shared" si="22"/>
        <v/>
      </c>
      <c r="J747" s="9" t="str">
        <f>IF(G747="","",IF(OR(G747='New EMI Calculator'!$H$9,G747='New EMI Calculator'!$H$9+1,G747='New EMI Calculator'!$H$9+2,G747='New EMI Calculator'!$H$9+3,G747='New EMI Calculator'!$H$9+4,G747='New EMI Calculator'!$H$9+5),I747,H747-I747))</f>
        <v/>
      </c>
      <c r="K747" s="9" t="str">
        <f>IF(AND(H747&lt;&gt;0,H747&lt;EMI),0,IF(G747="","",IF(K746&lt;=0,0,IF(OR(G747='New EMI Calculator'!$H$9,G747='New EMI Calculator'!$H$9+1,G747='New EMI Calculator'!$H$9+2,G747='New EMI Calculator'!$H$9+3,G747='New EMI Calculator'!$H$9+4,G747='New EMI Calculator'!$H$9+5),K746+J747,K746-J747))))</f>
        <v/>
      </c>
      <c r="L747" s="23"/>
    </row>
    <row r="748" spans="6:12" ht="15.75">
      <c r="F748" s="23"/>
      <c r="G748" s="8" t="str">
        <f t="shared" si="23"/>
        <v/>
      </c>
      <c r="H748" s="9">
        <f>IF(G748="",0,IF(K747&lt;EMI,K747,IF(G748="",NA(),IF(OR(G748='New EMI Calculator'!$H$9,G748='New EMI Calculator'!$H$9+1,G748='New EMI Calculator'!$H$9+2,G748='New EMI Calculator'!$H$9+3,G748='New EMI Calculator'!$H$9+4,G748='New EMI Calculator'!$H$9+5),0,EMI))))</f>
        <v>0</v>
      </c>
      <c r="I748" s="9" t="str">
        <f t="shared" si="22"/>
        <v/>
      </c>
      <c r="J748" s="9" t="str">
        <f>IF(G748="","",IF(OR(G748='New EMI Calculator'!$H$9,G748='New EMI Calculator'!$H$9+1,G748='New EMI Calculator'!$H$9+2,G748='New EMI Calculator'!$H$9+3,G748='New EMI Calculator'!$H$9+4,G748='New EMI Calculator'!$H$9+5),I748,H748-I748))</f>
        <v/>
      </c>
      <c r="K748" s="9" t="str">
        <f>IF(AND(H748&lt;&gt;0,H748&lt;EMI),0,IF(G748="","",IF(K747&lt;=0,0,IF(OR(G748='New EMI Calculator'!$H$9,G748='New EMI Calculator'!$H$9+1,G748='New EMI Calculator'!$H$9+2,G748='New EMI Calculator'!$H$9+3,G748='New EMI Calculator'!$H$9+4,G748='New EMI Calculator'!$H$9+5),K747+J748,K747-J748))))</f>
        <v/>
      </c>
      <c r="L748" s="23"/>
    </row>
    <row r="749" spans="6:12" ht="15.75">
      <c r="F749" s="23"/>
      <c r="G749" s="8" t="str">
        <f t="shared" si="23"/>
        <v/>
      </c>
      <c r="H749" s="9">
        <f>IF(G749="",0,IF(K748&lt;EMI,K748,IF(G749="",NA(),IF(OR(G749='New EMI Calculator'!$H$9,G749='New EMI Calculator'!$H$9+1,G749='New EMI Calculator'!$H$9+2,G749='New EMI Calculator'!$H$9+3,G749='New EMI Calculator'!$H$9+4,G749='New EMI Calculator'!$H$9+5),0,EMI))))</f>
        <v>0</v>
      </c>
      <c r="I749" s="9" t="str">
        <f t="shared" si="22"/>
        <v/>
      </c>
      <c r="J749" s="9" t="str">
        <f>IF(G749="","",IF(OR(G749='New EMI Calculator'!$H$9,G749='New EMI Calculator'!$H$9+1,G749='New EMI Calculator'!$H$9+2,G749='New EMI Calculator'!$H$9+3,G749='New EMI Calculator'!$H$9+4,G749='New EMI Calculator'!$H$9+5),I749,H749-I749))</f>
        <v/>
      </c>
      <c r="K749" s="9" t="str">
        <f>IF(AND(H749&lt;&gt;0,H749&lt;EMI),0,IF(G749="","",IF(K748&lt;=0,0,IF(OR(G749='New EMI Calculator'!$H$9,G749='New EMI Calculator'!$H$9+1,G749='New EMI Calculator'!$H$9+2,G749='New EMI Calculator'!$H$9+3,G749='New EMI Calculator'!$H$9+4,G749='New EMI Calculator'!$H$9+5),K748+J749,K748-J749))))</f>
        <v/>
      </c>
      <c r="L749" s="23"/>
    </row>
    <row r="750" spans="6:12" ht="15.75">
      <c r="F750" s="23"/>
      <c r="G750" s="8" t="str">
        <f t="shared" si="23"/>
        <v/>
      </c>
      <c r="H750" s="9">
        <f>IF(G750="",0,IF(K749&lt;EMI,K749,IF(G750="",NA(),IF(OR(G750='New EMI Calculator'!$H$9,G750='New EMI Calculator'!$H$9+1,G750='New EMI Calculator'!$H$9+2,G750='New EMI Calculator'!$H$9+3,G750='New EMI Calculator'!$H$9+4,G750='New EMI Calculator'!$H$9+5),0,EMI))))</f>
        <v>0</v>
      </c>
      <c r="I750" s="9" t="str">
        <f t="shared" si="22"/>
        <v/>
      </c>
      <c r="J750" s="9" t="str">
        <f>IF(G750="","",IF(OR(G750='New EMI Calculator'!$H$9,G750='New EMI Calculator'!$H$9+1,G750='New EMI Calculator'!$H$9+2,G750='New EMI Calculator'!$H$9+3,G750='New EMI Calculator'!$H$9+4,G750='New EMI Calculator'!$H$9+5),I750,H750-I750))</f>
        <v/>
      </c>
      <c r="K750" s="9" t="str">
        <f>IF(AND(H750&lt;&gt;0,H750&lt;EMI),0,IF(G750="","",IF(K749&lt;=0,0,IF(OR(G750='New EMI Calculator'!$H$9,G750='New EMI Calculator'!$H$9+1,G750='New EMI Calculator'!$H$9+2,G750='New EMI Calculator'!$H$9+3,G750='New EMI Calculator'!$H$9+4,G750='New EMI Calculator'!$H$9+5),K749+J750,K749-J750))))</f>
        <v/>
      </c>
      <c r="L750" s="23"/>
    </row>
    <row r="751" spans="6:12" ht="15.75">
      <c r="F751" s="23"/>
      <c r="G751" s="8" t="str">
        <f t="shared" si="23"/>
        <v/>
      </c>
      <c r="H751" s="9">
        <f>IF(G751="",0,IF(K750&lt;EMI,K750,IF(G751="",NA(),IF(OR(G751='New EMI Calculator'!$H$9,G751='New EMI Calculator'!$H$9+1,G751='New EMI Calculator'!$H$9+2,G751='New EMI Calculator'!$H$9+3,G751='New EMI Calculator'!$H$9+4,G751='New EMI Calculator'!$H$9+5),0,EMI))))</f>
        <v>0</v>
      </c>
      <c r="I751" s="9" t="str">
        <f t="shared" si="22"/>
        <v/>
      </c>
      <c r="J751" s="9" t="str">
        <f>IF(G751="","",IF(OR(G751='New EMI Calculator'!$H$9,G751='New EMI Calculator'!$H$9+1,G751='New EMI Calculator'!$H$9+2,G751='New EMI Calculator'!$H$9+3,G751='New EMI Calculator'!$H$9+4,G751='New EMI Calculator'!$H$9+5),I751,H751-I751))</f>
        <v/>
      </c>
      <c r="K751" s="9" t="str">
        <f>IF(AND(H751&lt;&gt;0,H751&lt;EMI),0,IF(G751="","",IF(K750&lt;=0,0,IF(OR(G751='New EMI Calculator'!$H$9,G751='New EMI Calculator'!$H$9+1,G751='New EMI Calculator'!$H$9+2,G751='New EMI Calculator'!$H$9+3,G751='New EMI Calculator'!$H$9+4,G751='New EMI Calculator'!$H$9+5),K750+J751,K750-J751))))</f>
        <v/>
      </c>
      <c r="L751" s="23"/>
    </row>
    <row r="752" spans="6:12" ht="15.75">
      <c r="F752" s="23"/>
      <c r="G752" s="8" t="str">
        <f t="shared" si="23"/>
        <v/>
      </c>
      <c r="H752" s="9">
        <f>IF(G752="",0,IF(K751&lt;EMI,K751,IF(G752="",NA(),IF(OR(G752='New EMI Calculator'!$H$9,G752='New EMI Calculator'!$H$9+1,G752='New EMI Calculator'!$H$9+2,G752='New EMI Calculator'!$H$9+3,G752='New EMI Calculator'!$H$9+4,G752='New EMI Calculator'!$H$9+5),0,EMI))))</f>
        <v>0</v>
      </c>
      <c r="I752" s="9" t="str">
        <f t="shared" si="22"/>
        <v/>
      </c>
      <c r="J752" s="9" t="str">
        <f>IF(G752="","",IF(OR(G752='New EMI Calculator'!$H$9,G752='New EMI Calculator'!$H$9+1,G752='New EMI Calculator'!$H$9+2,G752='New EMI Calculator'!$H$9+3,G752='New EMI Calculator'!$H$9+4,G752='New EMI Calculator'!$H$9+5),I752,H752-I752))</f>
        <v/>
      </c>
      <c r="K752" s="9" t="str">
        <f>IF(AND(H752&lt;&gt;0,H752&lt;EMI),0,IF(G752="","",IF(K751&lt;=0,0,IF(OR(G752='New EMI Calculator'!$H$9,G752='New EMI Calculator'!$H$9+1,G752='New EMI Calculator'!$H$9+2,G752='New EMI Calculator'!$H$9+3,G752='New EMI Calculator'!$H$9+4,G752='New EMI Calculator'!$H$9+5),K751+J752,K751-J752))))</f>
        <v/>
      </c>
      <c r="L752" s="23"/>
    </row>
    <row r="753" spans="6:12" ht="15.75">
      <c r="F753" s="23"/>
      <c r="G753" s="8" t="str">
        <f t="shared" si="23"/>
        <v/>
      </c>
      <c r="H753" s="9">
        <f>IF(G753="",0,IF(K752&lt;EMI,K752,IF(G753="",NA(),IF(OR(G753='New EMI Calculator'!$H$9,G753='New EMI Calculator'!$H$9+1,G753='New EMI Calculator'!$H$9+2,G753='New EMI Calculator'!$H$9+3,G753='New EMI Calculator'!$H$9+4,G753='New EMI Calculator'!$H$9+5),0,EMI))))</f>
        <v>0</v>
      </c>
      <c r="I753" s="9" t="str">
        <f t="shared" si="22"/>
        <v/>
      </c>
      <c r="J753" s="9" t="str">
        <f>IF(G753="","",IF(OR(G753='New EMI Calculator'!$H$9,G753='New EMI Calculator'!$H$9+1,G753='New EMI Calculator'!$H$9+2,G753='New EMI Calculator'!$H$9+3,G753='New EMI Calculator'!$H$9+4,G753='New EMI Calculator'!$H$9+5),I753,H753-I753))</f>
        <v/>
      </c>
      <c r="K753" s="9" t="str">
        <f>IF(AND(H753&lt;&gt;0,H753&lt;EMI),0,IF(G753="","",IF(K752&lt;=0,0,IF(OR(G753='New EMI Calculator'!$H$9,G753='New EMI Calculator'!$H$9+1,G753='New EMI Calculator'!$H$9+2,G753='New EMI Calculator'!$H$9+3,G753='New EMI Calculator'!$H$9+4,G753='New EMI Calculator'!$H$9+5),K752+J753,K752-J753))))</f>
        <v/>
      </c>
      <c r="L753" s="23"/>
    </row>
    <row r="754" spans="6:12" ht="15.75">
      <c r="F754" s="23"/>
      <c r="G754" s="8" t="str">
        <f t="shared" si="23"/>
        <v/>
      </c>
      <c r="H754" s="9">
        <f>IF(G754="",0,IF(K753&lt;EMI,K753,IF(G754="",NA(),IF(OR(G754='New EMI Calculator'!$H$9,G754='New EMI Calculator'!$H$9+1,G754='New EMI Calculator'!$H$9+2,G754='New EMI Calculator'!$H$9+3,G754='New EMI Calculator'!$H$9+4,G754='New EMI Calculator'!$H$9+5),0,EMI))))</f>
        <v>0</v>
      </c>
      <c r="I754" s="9" t="str">
        <f t="shared" si="22"/>
        <v/>
      </c>
      <c r="J754" s="9" t="str">
        <f>IF(G754="","",IF(OR(G754='New EMI Calculator'!$H$9,G754='New EMI Calculator'!$H$9+1,G754='New EMI Calculator'!$H$9+2,G754='New EMI Calculator'!$H$9+3,G754='New EMI Calculator'!$H$9+4,G754='New EMI Calculator'!$H$9+5),I754,H754-I754))</f>
        <v/>
      </c>
      <c r="K754" s="9" t="str">
        <f>IF(AND(H754&lt;&gt;0,H754&lt;EMI),0,IF(G754="","",IF(K753&lt;=0,0,IF(OR(G754='New EMI Calculator'!$H$9,G754='New EMI Calculator'!$H$9+1,G754='New EMI Calculator'!$H$9+2,G754='New EMI Calculator'!$H$9+3,G754='New EMI Calculator'!$H$9+4,G754='New EMI Calculator'!$H$9+5),K753+J754,K753-J754))))</f>
        <v/>
      </c>
      <c r="L754" s="23"/>
    </row>
    <row r="755" spans="6:12" ht="15.75">
      <c r="F755" s="23"/>
      <c r="G755" s="8" t="str">
        <f t="shared" si="23"/>
        <v/>
      </c>
      <c r="H755" s="9">
        <f>IF(G755="",0,IF(K754&lt;EMI,K754,IF(G755="",NA(),IF(OR(G755='New EMI Calculator'!$H$9,G755='New EMI Calculator'!$H$9+1,G755='New EMI Calculator'!$H$9+2,G755='New EMI Calculator'!$H$9+3,G755='New EMI Calculator'!$H$9+4,G755='New EMI Calculator'!$H$9+5),0,EMI))))</f>
        <v>0</v>
      </c>
      <c r="I755" s="9" t="str">
        <f t="shared" si="22"/>
        <v/>
      </c>
      <c r="J755" s="9" t="str">
        <f>IF(G755="","",IF(OR(G755='New EMI Calculator'!$H$9,G755='New EMI Calculator'!$H$9+1,G755='New EMI Calculator'!$H$9+2,G755='New EMI Calculator'!$H$9+3,G755='New EMI Calculator'!$H$9+4,G755='New EMI Calculator'!$H$9+5),I755,H755-I755))</f>
        <v/>
      </c>
      <c r="K755" s="9" t="str">
        <f>IF(AND(H755&lt;&gt;0,H755&lt;EMI),0,IF(G755="","",IF(K754&lt;=0,0,IF(OR(G755='New EMI Calculator'!$H$9,G755='New EMI Calculator'!$H$9+1,G755='New EMI Calculator'!$H$9+2,G755='New EMI Calculator'!$H$9+3,G755='New EMI Calculator'!$H$9+4,G755='New EMI Calculator'!$H$9+5),K754+J755,K754-J755))))</f>
        <v/>
      </c>
      <c r="L755" s="23"/>
    </row>
    <row r="756" spans="6:12" ht="15.75">
      <c r="F756" s="23"/>
      <c r="G756" s="8" t="str">
        <f t="shared" si="23"/>
        <v/>
      </c>
      <c r="H756" s="9">
        <f>IF(G756="",0,IF(K755&lt;EMI,K755,IF(G756="",NA(),IF(OR(G756='New EMI Calculator'!$H$9,G756='New EMI Calculator'!$H$9+1,G756='New EMI Calculator'!$H$9+2,G756='New EMI Calculator'!$H$9+3,G756='New EMI Calculator'!$H$9+4,G756='New EMI Calculator'!$H$9+5),0,EMI))))</f>
        <v>0</v>
      </c>
      <c r="I756" s="9" t="str">
        <f t="shared" si="22"/>
        <v/>
      </c>
      <c r="J756" s="9" t="str">
        <f>IF(G756="","",IF(OR(G756='New EMI Calculator'!$H$9,G756='New EMI Calculator'!$H$9+1,G756='New EMI Calculator'!$H$9+2,G756='New EMI Calculator'!$H$9+3,G756='New EMI Calculator'!$H$9+4,G756='New EMI Calculator'!$H$9+5),I756,H756-I756))</f>
        <v/>
      </c>
      <c r="K756" s="9" t="str">
        <f>IF(AND(H756&lt;&gt;0,H756&lt;EMI),0,IF(G756="","",IF(K755&lt;=0,0,IF(OR(G756='New EMI Calculator'!$H$9,G756='New EMI Calculator'!$H$9+1,G756='New EMI Calculator'!$H$9+2,G756='New EMI Calculator'!$H$9+3,G756='New EMI Calculator'!$H$9+4,G756='New EMI Calculator'!$H$9+5),K755+J756,K755-J756))))</f>
        <v/>
      </c>
      <c r="L756" s="23"/>
    </row>
    <row r="757" spans="6:12" ht="15.75">
      <c r="F757" s="23"/>
      <c r="G757" s="8" t="str">
        <f t="shared" si="23"/>
        <v/>
      </c>
      <c r="H757" s="9">
        <f>IF(G757="",0,IF(K756&lt;EMI,K756,IF(G757="",NA(),IF(OR(G757='New EMI Calculator'!$H$9,G757='New EMI Calculator'!$H$9+1,G757='New EMI Calculator'!$H$9+2,G757='New EMI Calculator'!$H$9+3,G757='New EMI Calculator'!$H$9+4,G757='New EMI Calculator'!$H$9+5),0,EMI))))</f>
        <v>0</v>
      </c>
      <c r="I757" s="9" t="str">
        <f t="shared" si="22"/>
        <v/>
      </c>
      <c r="J757" s="9" t="str">
        <f>IF(G757="","",IF(OR(G757='New EMI Calculator'!$H$9,G757='New EMI Calculator'!$H$9+1,G757='New EMI Calculator'!$H$9+2,G757='New EMI Calculator'!$H$9+3,G757='New EMI Calculator'!$H$9+4,G757='New EMI Calculator'!$H$9+5),I757,H757-I757))</f>
        <v/>
      </c>
      <c r="K757" s="9" t="str">
        <f>IF(AND(H757&lt;&gt;0,H757&lt;EMI),0,IF(G757="","",IF(K756&lt;=0,0,IF(OR(G757='New EMI Calculator'!$H$9,G757='New EMI Calculator'!$H$9+1,G757='New EMI Calculator'!$H$9+2,G757='New EMI Calculator'!$H$9+3,G757='New EMI Calculator'!$H$9+4,G757='New EMI Calculator'!$H$9+5),K756+J757,K756-J757))))</f>
        <v/>
      </c>
      <c r="L757" s="23"/>
    </row>
    <row r="758" spans="6:12" ht="15.75">
      <c r="F758" s="23"/>
      <c r="G758" s="8" t="str">
        <f t="shared" si="23"/>
        <v/>
      </c>
      <c r="H758" s="9">
        <f>IF(G758="",0,IF(K757&lt;EMI,K757,IF(G758="",NA(),IF(OR(G758='New EMI Calculator'!$H$9,G758='New EMI Calculator'!$H$9+1,G758='New EMI Calculator'!$H$9+2,G758='New EMI Calculator'!$H$9+3,G758='New EMI Calculator'!$H$9+4,G758='New EMI Calculator'!$H$9+5),0,EMI))))</f>
        <v>0</v>
      </c>
      <c r="I758" s="9" t="str">
        <f t="shared" si="22"/>
        <v/>
      </c>
      <c r="J758" s="9" t="str">
        <f>IF(G758="","",IF(OR(G758='New EMI Calculator'!$H$9,G758='New EMI Calculator'!$H$9+1,G758='New EMI Calculator'!$H$9+2,G758='New EMI Calculator'!$H$9+3,G758='New EMI Calculator'!$H$9+4,G758='New EMI Calculator'!$H$9+5),I758,H758-I758))</f>
        <v/>
      </c>
      <c r="K758" s="9" t="str">
        <f>IF(AND(H758&lt;&gt;0,H758&lt;EMI),0,IF(G758="","",IF(K757&lt;=0,0,IF(OR(G758='New EMI Calculator'!$H$9,G758='New EMI Calculator'!$H$9+1,G758='New EMI Calculator'!$H$9+2,G758='New EMI Calculator'!$H$9+3,G758='New EMI Calculator'!$H$9+4,G758='New EMI Calculator'!$H$9+5),K757+J758,K757-J758))))</f>
        <v/>
      </c>
      <c r="L758" s="23"/>
    </row>
    <row r="759" spans="6:12" ht="15.75">
      <c r="F759" s="23"/>
      <c r="G759" s="8" t="str">
        <f t="shared" si="23"/>
        <v/>
      </c>
      <c r="H759" s="9">
        <f>IF(G759="",0,IF(K758&lt;EMI,K758,IF(G759="",NA(),IF(OR(G759='New EMI Calculator'!$H$9,G759='New EMI Calculator'!$H$9+1,G759='New EMI Calculator'!$H$9+2,G759='New EMI Calculator'!$H$9+3,G759='New EMI Calculator'!$H$9+4,G759='New EMI Calculator'!$H$9+5),0,EMI))))</f>
        <v>0</v>
      </c>
      <c r="I759" s="9" t="str">
        <f t="shared" si="22"/>
        <v/>
      </c>
      <c r="J759" s="9" t="str">
        <f>IF(G759="","",IF(OR(G759='New EMI Calculator'!$H$9,G759='New EMI Calculator'!$H$9+1,G759='New EMI Calculator'!$H$9+2,G759='New EMI Calculator'!$H$9+3,G759='New EMI Calculator'!$H$9+4,G759='New EMI Calculator'!$H$9+5),I759,H759-I759))</f>
        <v/>
      </c>
      <c r="K759" s="9" t="str">
        <f>IF(AND(H759&lt;&gt;0,H759&lt;EMI),0,IF(G759="","",IF(K758&lt;=0,0,IF(OR(G759='New EMI Calculator'!$H$9,G759='New EMI Calculator'!$H$9+1,G759='New EMI Calculator'!$H$9+2,G759='New EMI Calculator'!$H$9+3,G759='New EMI Calculator'!$H$9+4,G759='New EMI Calculator'!$H$9+5),K758+J759,K758-J759))))</f>
        <v/>
      </c>
      <c r="L759" s="23"/>
    </row>
    <row r="760" spans="6:12" ht="15.75">
      <c r="F760" s="23"/>
      <c r="G760" s="8" t="str">
        <f t="shared" si="23"/>
        <v/>
      </c>
      <c r="H760" s="9">
        <f>IF(G760="",0,IF(K759&lt;EMI,K759,IF(G760="",NA(),IF(OR(G760='New EMI Calculator'!$H$9,G760='New EMI Calculator'!$H$9+1,G760='New EMI Calculator'!$H$9+2,G760='New EMI Calculator'!$H$9+3,G760='New EMI Calculator'!$H$9+4,G760='New EMI Calculator'!$H$9+5),0,EMI))))</f>
        <v>0</v>
      </c>
      <c r="I760" s="9" t="str">
        <f t="shared" si="22"/>
        <v/>
      </c>
      <c r="J760" s="9" t="str">
        <f>IF(G760="","",IF(OR(G760='New EMI Calculator'!$H$9,G760='New EMI Calculator'!$H$9+1,G760='New EMI Calculator'!$H$9+2,G760='New EMI Calculator'!$H$9+3,G760='New EMI Calculator'!$H$9+4,G760='New EMI Calculator'!$H$9+5),I760,H760-I760))</f>
        <v/>
      </c>
      <c r="K760" s="9" t="str">
        <f>IF(AND(H760&lt;&gt;0,H760&lt;EMI),0,IF(G760="","",IF(K759&lt;=0,0,IF(OR(G760='New EMI Calculator'!$H$9,G760='New EMI Calculator'!$H$9+1,G760='New EMI Calculator'!$H$9+2,G760='New EMI Calculator'!$H$9+3,G760='New EMI Calculator'!$H$9+4,G760='New EMI Calculator'!$H$9+5),K759+J760,K759-J760))))</f>
        <v/>
      </c>
      <c r="L760" s="23"/>
    </row>
    <row r="761" spans="6:12" ht="15.75">
      <c r="F761" s="23"/>
      <c r="G761" s="8" t="str">
        <f t="shared" si="23"/>
        <v/>
      </c>
      <c r="H761" s="9">
        <f>IF(G761="",0,IF(K760&lt;EMI,K760,IF(G761="",NA(),IF(OR(G761='New EMI Calculator'!$H$9,G761='New EMI Calculator'!$H$9+1,G761='New EMI Calculator'!$H$9+2,G761='New EMI Calculator'!$H$9+3,G761='New EMI Calculator'!$H$9+4,G761='New EMI Calculator'!$H$9+5),0,EMI))))</f>
        <v>0</v>
      </c>
      <c r="I761" s="9" t="str">
        <f t="shared" si="22"/>
        <v/>
      </c>
      <c r="J761" s="9" t="str">
        <f>IF(G761="","",IF(OR(G761='New EMI Calculator'!$H$9,G761='New EMI Calculator'!$H$9+1,G761='New EMI Calculator'!$H$9+2,G761='New EMI Calculator'!$H$9+3,G761='New EMI Calculator'!$H$9+4,G761='New EMI Calculator'!$H$9+5),I761,H761-I761))</f>
        <v/>
      </c>
      <c r="K761" s="9" t="str">
        <f>IF(AND(H761&lt;&gt;0,H761&lt;EMI),0,IF(G761="","",IF(K760&lt;=0,0,IF(OR(G761='New EMI Calculator'!$H$9,G761='New EMI Calculator'!$H$9+1,G761='New EMI Calculator'!$H$9+2,G761='New EMI Calculator'!$H$9+3,G761='New EMI Calculator'!$H$9+4,G761='New EMI Calculator'!$H$9+5),K760+J761,K760-J761))))</f>
        <v/>
      </c>
      <c r="L761" s="23"/>
    </row>
    <row r="762" spans="6:12" ht="15.75">
      <c r="F762" s="23"/>
      <c r="G762" s="8" t="str">
        <f t="shared" si="23"/>
        <v/>
      </c>
      <c r="H762" s="9">
        <f>IF(G762="",0,IF(K761&lt;EMI,K761,IF(G762="",NA(),IF(OR(G762='New EMI Calculator'!$H$9,G762='New EMI Calculator'!$H$9+1,G762='New EMI Calculator'!$H$9+2,G762='New EMI Calculator'!$H$9+3,G762='New EMI Calculator'!$H$9+4,G762='New EMI Calculator'!$H$9+5),0,EMI))))</f>
        <v>0</v>
      </c>
      <c r="I762" s="9" t="str">
        <f t="shared" si="22"/>
        <v/>
      </c>
      <c r="J762" s="9" t="str">
        <f>IF(G762="","",IF(OR(G762='New EMI Calculator'!$H$9,G762='New EMI Calculator'!$H$9+1,G762='New EMI Calculator'!$H$9+2,G762='New EMI Calculator'!$H$9+3,G762='New EMI Calculator'!$H$9+4,G762='New EMI Calculator'!$H$9+5),I762,H762-I762))</f>
        <v/>
      </c>
      <c r="K762" s="9" t="str">
        <f>IF(AND(H762&lt;&gt;0,H762&lt;EMI),0,IF(G762="","",IF(K761&lt;=0,0,IF(OR(G762='New EMI Calculator'!$H$9,G762='New EMI Calculator'!$H$9+1,G762='New EMI Calculator'!$H$9+2,G762='New EMI Calculator'!$H$9+3,G762='New EMI Calculator'!$H$9+4,G762='New EMI Calculator'!$H$9+5),K761+J762,K761-J762))))</f>
        <v/>
      </c>
      <c r="L762" s="23"/>
    </row>
    <row r="763" spans="6:12" ht="15.75">
      <c r="F763" s="23"/>
      <c r="G763" s="8" t="str">
        <f t="shared" si="23"/>
        <v/>
      </c>
      <c r="H763" s="9">
        <f>IF(G763="",0,IF(K762&lt;EMI,K762,IF(G763="",NA(),IF(OR(G763='New EMI Calculator'!$H$9,G763='New EMI Calculator'!$H$9+1,G763='New EMI Calculator'!$H$9+2,G763='New EMI Calculator'!$H$9+3,G763='New EMI Calculator'!$H$9+4,G763='New EMI Calculator'!$H$9+5),0,EMI))))</f>
        <v>0</v>
      </c>
      <c r="I763" s="9" t="str">
        <f t="shared" si="22"/>
        <v/>
      </c>
      <c r="J763" s="9" t="str">
        <f>IF(G763="","",IF(OR(G763='New EMI Calculator'!$H$9,G763='New EMI Calculator'!$H$9+1,G763='New EMI Calculator'!$H$9+2,G763='New EMI Calculator'!$H$9+3,G763='New EMI Calculator'!$H$9+4,G763='New EMI Calculator'!$H$9+5),I763,H763-I763))</f>
        <v/>
      </c>
      <c r="K763" s="9" t="str">
        <f>IF(AND(H763&lt;&gt;0,H763&lt;EMI),0,IF(G763="","",IF(K762&lt;=0,0,IF(OR(G763='New EMI Calculator'!$H$9,G763='New EMI Calculator'!$H$9+1,G763='New EMI Calculator'!$H$9+2,G763='New EMI Calculator'!$H$9+3,G763='New EMI Calculator'!$H$9+4,G763='New EMI Calculator'!$H$9+5),K762+J763,K762-J763))))</f>
        <v/>
      </c>
      <c r="L763" s="23"/>
    </row>
    <row r="764" spans="6:12" ht="15.75">
      <c r="F764" s="23"/>
      <c r="G764" s="8" t="str">
        <f t="shared" si="23"/>
        <v/>
      </c>
      <c r="H764" s="9">
        <f>IF(G764="",0,IF(K763&lt;EMI,K763,IF(G764="",NA(),IF(OR(G764='New EMI Calculator'!$H$9,G764='New EMI Calculator'!$H$9+1,G764='New EMI Calculator'!$H$9+2,G764='New EMI Calculator'!$H$9+3,G764='New EMI Calculator'!$H$9+4,G764='New EMI Calculator'!$H$9+5),0,EMI))))</f>
        <v>0</v>
      </c>
      <c r="I764" s="9" t="str">
        <f t="shared" si="22"/>
        <v/>
      </c>
      <c r="J764" s="9" t="str">
        <f>IF(G764="","",IF(OR(G764='New EMI Calculator'!$H$9,G764='New EMI Calculator'!$H$9+1,G764='New EMI Calculator'!$H$9+2,G764='New EMI Calculator'!$H$9+3,G764='New EMI Calculator'!$H$9+4,G764='New EMI Calculator'!$H$9+5),I764,H764-I764))</f>
        <v/>
      </c>
      <c r="K764" s="9" t="str">
        <f>IF(AND(H764&lt;&gt;0,H764&lt;EMI),0,IF(G764="","",IF(K763&lt;=0,0,IF(OR(G764='New EMI Calculator'!$H$9,G764='New EMI Calculator'!$H$9+1,G764='New EMI Calculator'!$H$9+2,G764='New EMI Calculator'!$H$9+3,G764='New EMI Calculator'!$H$9+4,G764='New EMI Calculator'!$H$9+5),K763+J764,K763-J764))))</f>
        <v/>
      </c>
      <c r="L764" s="23"/>
    </row>
    <row r="765" spans="6:12" ht="15.75">
      <c r="F765" s="23"/>
      <c r="G765" s="8" t="str">
        <f t="shared" si="23"/>
        <v/>
      </c>
      <c r="H765" s="9">
        <f>IF(G765="",0,IF(K764&lt;EMI,K764,IF(G765="",NA(),IF(OR(G765='New EMI Calculator'!$H$9,G765='New EMI Calculator'!$H$9+1,G765='New EMI Calculator'!$H$9+2,G765='New EMI Calculator'!$H$9+3,G765='New EMI Calculator'!$H$9+4,G765='New EMI Calculator'!$H$9+5),0,EMI))))</f>
        <v>0</v>
      </c>
      <c r="I765" s="9" t="str">
        <f t="shared" si="22"/>
        <v/>
      </c>
      <c r="J765" s="9" t="str">
        <f>IF(G765="","",IF(OR(G765='New EMI Calculator'!$H$9,G765='New EMI Calculator'!$H$9+1,G765='New EMI Calculator'!$H$9+2,G765='New EMI Calculator'!$H$9+3,G765='New EMI Calculator'!$H$9+4,G765='New EMI Calculator'!$H$9+5),I765,H765-I765))</f>
        <v/>
      </c>
      <c r="K765" s="9" t="str">
        <f>IF(AND(H765&lt;&gt;0,H765&lt;EMI),0,IF(G765="","",IF(K764&lt;=0,0,IF(OR(G765='New EMI Calculator'!$H$9,G765='New EMI Calculator'!$H$9+1,G765='New EMI Calculator'!$H$9+2,G765='New EMI Calculator'!$H$9+3,G765='New EMI Calculator'!$H$9+4,G765='New EMI Calculator'!$H$9+5),K764+J765,K764-J765))))</f>
        <v/>
      </c>
      <c r="L765" s="23"/>
    </row>
    <row r="766" spans="6:12" ht="15.75">
      <c r="F766" s="23"/>
      <c r="G766" s="8" t="str">
        <f t="shared" si="23"/>
        <v/>
      </c>
      <c r="H766" s="9">
        <f>IF(G766="",0,IF(K765&lt;EMI,K765,IF(G766="",NA(),IF(OR(G766='New EMI Calculator'!$H$9,G766='New EMI Calculator'!$H$9+1,G766='New EMI Calculator'!$H$9+2,G766='New EMI Calculator'!$H$9+3,G766='New EMI Calculator'!$H$9+4,G766='New EMI Calculator'!$H$9+5),0,EMI))))</f>
        <v>0</v>
      </c>
      <c r="I766" s="9" t="str">
        <f t="shared" si="22"/>
        <v/>
      </c>
      <c r="J766" s="9" t="str">
        <f>IF(G766="","",IF(OR(G766='New EMI Calculator'!$H$9,G766='New EMI Calculator'!$H$9+1,G766='New EMI Calculator'!$H$9+2,G766='New EMI Calculator'!$H$9+3,G766='New EMI Calculator'!$H$9+4,G766='New EMI Calculator'!$H$9+5),I766,H766-I766))</f>
        <v/>
      </c>
      <c r="K766" s="9" t="str">
        <f>IF(AND(H766&lt;&gt;0,H766&lt;EMI),0,IF(G766="","",IF(K765&lt;=0,0,IF(OR(G766='New EMI Calculator'!$H$9,G766='New EMI Calculator'!$H$9+1,G766='New EMI Calculator'!$H$9+2,G766='New EMI Calculator'!$H$9+3,G766='New EMI Calculator'!$H$9+4,G766='New EMI Calculator'!$H$9+5),K765+J766,K765-J766))))</f>
        <v/>
      </c>
      <c r="L766" s="23"/>
    </row>
    <row r="767" spans="6:12" ht="15.75">
      <c r="F767" s="23"/>
      <c r="G767" s="8" t="str">
        <f t="shared" si="23"/>
        <v/>
      </c>
      <c r="H767" s="9">
        <f>IF(G767="",0,IF(K766&lt;EMI,K766,IF(G767="",NA(),IF(OR(G767='New EMI Calculator'!$H$9,G767='New EMI Calculator'!$H$9+1,G767='New EMI Calculator'!$H$9+2,G767='New EMI Calculator'!$H$9+3,G767='New EMI Calculator'!$H$9+4,G767='New EMI Calculator'!$H$9+5),0,EMI))))</f>
        <v>0</v>
      </c>
      <c r="I767" s="9" t="str">
        <f t="shared" si="22"/>
        <v/>
      </c>
      <c r="J767" s="9" t="str">
        <f>IF(G767="","",IF(OR(G767='New EMI Calculator'!$H$9,G767='New EMI Calculator'!$H$9+1,G767='New EMI Calculator'!$H$9+2,G767='New EMI Calculator'!$H$9+3,G767='New EMI Calculator'!$H$9+4,G767='New EMI Calculator'!$H$9+5),I767,H767-I767))</f>
        <v/>
      </c>
      <c r="K767" s="9" t="str">
        <f>IF(AND(H767&lt;&gt;0,H767&lt;EMI),0,IF(G767="","",IF(K766&lt;=0,0,IF(OR(G767='New EMI Calculator'!$H$9,G767='New EMI Calculator'!$H$9+1,G767='New EMI Calculator'!$H$9+2,G767='New EMI Calculator'!$H$9+3,G767='New EMI Calculator'!$H$9+4,G767='New EMI Calculator'!$H$9+5),K766+J767,K766-J767))))</f>
        <v/>
      </c>
      <c r="L767" s="23"/>
    </row>
    <row r="768" spans="6:12" ht="15.75">
      <c r="F768" s="23"/>
      <c r="G768" s="8" t="str">
        <f t="shared" si="23"/>
        <v/>
      </c>
      <c r="H768" s="9">
        <f>IF(G768="",0,IF(K767&lt;EMI,K767,IF(G768="",NA(),IF(OR(G768='New EMI Calculator'!$H$9,G768='New EMI Calculator'!$H$9+1,G768='New EMI Calculator'!$H$9+2,G768='New EMI Calculator'!$H$9+3,G768='New EMI Calculator'!$H$9+4,G768='New EMI Calculator'!$H$9+5),0,EMI))))</f>
        <v>0</v>
      </c>
      <c r="I768" s="9" t="str">
        <f t="shared" si="22"/>
        <v/>
      </c>
      <c r="J768" s="9" t="str">
        <f>IF(G768="","",IF(OR(G768='New EMI Calculator'!$H$9,G768='New EMI Calculator'!$H$9+1,G768='New EMI Calculator'!$H$9+2,G768='New EMI Calculator'!$H$9+3,G768='New EMI Calculator'!$H$9+4,G768='New EMI Calculator'!$H$9+5),I768,H768-I768))</f>
        <v/>
      </c>
      <c r="K768" s="9" t="str">
        <f>IF(AND(H768&lt;&gt;0,H768&lt;EMI),0,IF(G768="","",IF(K767&lt;=0,0,IF(OR(G768='New EMI Calculator'!$H$9,G768='New EMI Calculator'!$H$9+1,G768='New EMI Calculator'!$H$9+2,G768='New EMI Calculator'!$H$9+3,G768='New EMI Calculator'!$H$9+4,G768='New EMI Calculator'!$H$9+5),K767+J768,K767-J768))))</f>
        <v/>
      </c>
      <c r="L768" s="23"/>
    </row>
    <row r="769" spans="6:12" ht="15.75">
      <c r="F769" s="23"/>
      <c r="G769" s="8" t="str">
        <f t="shared" si="23"/>
        <v/>
      </c>
      <c r="H769" s="9">
        <f>IF(G769="",0,IF(K768&lt;EMI,K768,IF(G769="",NA(),IF(OR(G769='New EMI Calculator'!$H$9,G769='New EMI Calculator'!$H$9+1,G769='New EMI Calculator'!$H$9+2,G769='New EMI Calculator'!$H$9+3,G769='New EMI Calculator'!$H$9+4,G769='New EMI Calculator'!$H$9+5),0,EMI))))</f>
        <v>0</v>
      </c>
      <c r="I769" s="9" t="str">
        <f t="shared" si="22"/>
        <v/>
      </c>
      <c r="J769" s="9" t="str">
        <f>IF(G769="","",IF(OR(G769='New EMI Calculator'!$H$9,G769='New EMI Calculator'!$H$9+1,G769='New EMI Calculator'!$H$9+2,G769='New EMI Calculator'!$H$9+3,G769='New EMI Calculator'!$H$9+4,G769='New EMI Calculator'!$H$9+5),I769,H769-I769))</f>
        <v/>
      </c>
      <c r="K769" s="9" t="str">
        <f>IF(AND(H769&lt;&gt;0,H769&lt;EMI),0,IF(G769="","",IF(K768&lt;=0,0,IF(OR(G769='New EMI Calculator'!$H$9,G769='New EMI Calculator'!$H$9+1,G769='New EMI Calculator'!$H$9+2,G769='New EMI Calculator'!$H$9+3,G769='New EMI Calculator'!$H$9+4,G769='New EMI Calculator'!$H$9+5),K768+J769,K768-J769))))</f>
        <v/>
      </c>
      <c r="L769" s="23"/>
    </row>
    <row r="770" spans="6:12" ht="15.75">
      <c r="F770" s="23"/>
      <c r="G770" s="8" t="str">
        <f t="shared" si="23"/>
        <v/>
      </c>
      <c r="H770" s="9">
        <f>IF(G770="",0,IF(K769&lt;EMI,K769,IF(G770="",NA(),IF(OR(G770='New EMI Calculator'!$H$9,G770='New EMI Calculator'!$H$9+1,G770='New EMI Calculator'!$H$9+2,G770='New EMI Calculator'!$H$9+3,G770='New EMI Calculator'!$H$9+4,G770='New EMI Calculator'!$H$9+5),0,EMI))))</f>
        <v>0</v>
      </c>
      <c r="I770" s="9" t="str">
        <f t="shared" si="22"/>
        <v/>
      </c>
      <c r="J770" s="9" t="str">
        <f>IF(G770="","",IF(OR(G770='New EMI Calculator'!$H$9,G770='New EMI Calculator'!$H$9+1,G770='New EMI Calculator'!$H$9+2,G770='New EMI Calculator'!$H$9+3,G770='New EMI Calculator'!$H$9+4,G770='New EMI Calculator'!$H$9+5),I770,H770-I770))</f>
        <v/>
      </c>
      <c r="K770" s="9" t="str">
        <f>IF(AND(H770&lt;&gt;0,H770&lt;EMI),0,IF(G770="","",IF(K769&lt;=0,0,IF(OR(G770='New EMI Calculator'!$H$9,G770='New EMI Calculator'!$H$9+1,G770='New EMI Calculator'!$H$9+2,G770='New EMI Calculator'!$H$9+3,G770='New EMI Calculator'!$H$9+4,G770='New EMI Calculator'!$H$9+5),K769+J770,K769-J770))))</f>
        <v/>
      </c>
      <c r="L770" s="23"/>
    </row>
    <row r="771" spans="6:12" ht="15.75">
      <c r="F771" s="23"/>
      <c r="G771" s="8" t="str">
        <f t="shared" si="23"/>
        <v/>
      </c>
      <c r="H771" s="9">
        <f>IF(G771="",0,IF(K770&lt;EMI,K770,IF(G771="",NA(),IF(OR(G771='New EMI Calculator'!$H$9,G771='New EMI Calculator'!$H$9+1,G771='New EMI Calculator'!$H$9+2,G771='New EMI Calculator'!$H$9+3,G771='New EMI Calculator'!$H$9+4,G771='New EMI Calculator'!$H$9+5),0,EMI))))</f>
        <v>0</v>
      </c>
      <c r="I771" s="9" t="str">
        <f t="shared" si="22"/>
        <v/>
      </c>
      <c r="J771" s="9" t="str">
        <f>IF(G771="","",IF(OR(G771='New EMI Calculator'!$H$9,G771='New EMI Calculator'!$H$9+1,G771='New EMI Calculator'!$H$9+2,G771='New EMI Calculator'!$H$9+3,G771='New EMI Calculator'!$H$9+4,G771='New EMI Calculator'!$H$9+5),I771,H771-I771))</f>
        <v/>
      </c>
      <c r="K771" s="9" t="str">
        <f>IF(AND(H771&lt;&gt;0,H771&lt;EMI),0,IF(G771="","",IF(K770&lt;=0,0,IF(OR(G771='New EMI Calculator'!$H$9,G771='New EMI Calculator'!$H$9+1,G771='New EMI Calculator'!$H$9+2,G771='New EMI Calculator'!$H$9+3,G771='New EMI Calculator'!$H$9+4,G771='New EMI Calculator'!$H$9+5),K770+J771,K770-J771))))</f>
        <v/>
      </c>
      <c r="L771" s="23"/>
    </row>
    <row r="772" spans="6:12" ht="15.75">
      <c r="F772" s="23"/>
      <c r="G772" s="8" t="str">
        <f t="shared" si="23"/>
        <v/>
      </c>
      <c r="H772" s="9">
        <f>IF(G772="",0,IF(K771&lt;EMI,K771,IF(G772="",NA(),IF(OR(G772='New EMI Calculator'!$H$9,G772='New EMI Calculator'!$H$9+1,G772='New EMI Calculator'!$H$9+2,G772='New EMI Calculator'!$H$9+3,G772='New EMI Calculator'!$H$9+4,G772='New EMI Calculator'!$H$9+5),0,EMI))))</f>
        <v>0</v>
      </c>
      <c r="I772" s="9" t="str">
        <f t="shared" ref="I772:I835" si="24">IF(G772="","",IF(K771&lt;0,0,K771)*Rate/12)</f>
        <v/>
      </c>
      <c r="J772" s="9" t="str">
        <f>IF(G772="","",IF(OR(G772='New EMI Calculator'!$H$9,G772='New EMI Calculator'!$H$9+1,G772='New EMI Calculator'!$H$9+2,G772='New EMI Calculator'!$H$9+3,G772='New EMI Calculator'!$H$9+4,G772='New EMI Calculator'!$H$9+5),I772,H772-I772))</f>
        <v/>
      </c>
      <c r="K772" s="9" t="str">
        <f>IF(AND(H772&lt;&gt;0,H772&lt;EMI),0,IF(G772="","",IF(K771&lt;=0,0,IF(OR(G772='New EMI Calculator'!$H$9,G772='New EMI Calculator'!$H$9+1,G772='New EMI Calculator'!$H$9+2,G772='New EMI Calculator'!$H$9+3,G772='New EMI Calculator'!$H$9+4,G772='New EMI Calculator'!$H$9+5),K771+J772,K771-J772))))</f>
        <v/>
      </c>
      <c r="L772" s="23"/>
    </row>
    <row r="773" spans="6:12" ht="15.75">
      <c r="F773" s="23"/>
      <c r="G773" s="8" t="str">
        <f t="shared" ref="G773:G836" si="25">IF(G772="","",IF(K772=0,"",IF(K772&gt;0,G772+1,IF(G772&lt;Term*12,G772+1,""))))</f>
        <v/>
      </c>
      <c r="H773" s="9">
        <f>IF(G773="",0,IF(K772&lt;EMI,K772,IF(G773="",NA(),IF(OR(G773='New EMI Calculator'!$H$9,G773='New EMI Calculator'!$H$9+1,G773='New EMI Calculator'!$H$9+2,G773='New EMI Calculator'!$H$9+3,G773='New EMI Calculator'!$H$9+4,G773='New EMI Calculator'!$H$9+5),0,EMI))))</f>
        <v>0</v>
      </c>
      <c r="I773" s="9" t="str">
        <f t="shared" si="24"/>
        <v/>
      </c>
      <c r="J773" s="9" t="str">
        <f>IF(G773="","",IF(OR(G773='New EMI Calculator'!$H$9,G773='New EMI Calculator'!$H$9+1,G773='New EMI Calculator'!$H$9+2,G773='New EMI Calculator'!$H$9+3,G773='New EMI Calculator'!$H$9+4,G773='New EMI Calculator'!$H$9+5),I773,H773-I773))</f>
        <v/>
      </c>
      <c r="K773" s="9" t="str">
        <f>IF(AND(H773&lt;&gt;0,H773&lt;EMI),0,IF(G773="","",IF(K772&lt;=0,0,IF(OR(G773='New EMI Calculator'!$H$9,G773='New EMI Calculator'!$H$9+1,G773='New EMI Calculator'!$H$9+2,G773='New EMI Calculator'!$H$9+3,G773='New EMI Calculator'!$H$9+4,G773='New EMI Calculator'!$H$9+5),K772+J773,K772-J773))))</f>
        <v/>
      </c>
      <c r="L773" s="23"/>
    </row>
    <row r="774" spans="6:12" ht="15.75">
      <c r="F774" s="23"/>
      <c r="G774" s="8" t="str">
        <f t="shared" si="25"/>
        <v/>
      </c>
      <c r="H774" s="9">
        <f>IF(G774="",0,IF(K773&lt;EMI,K773,IF(G774="",NA(),IF(OR(G774='New EMI Calculator'!$H$9,G774='New EMI Calculator'!$H$9+1,G774='New EMI Calculator'!$H$9+2,G774='New EMI Calculator'!$H$9+3,G774='New EMI Calculator'!$H$9+4,G774='New EMI Calculator'!$H$9+5),0,EMI))))</f>
        <v>0</v>
      </c>
      <c r="I774" s="9" t="str">
        <f t="shared" si="24"/>
        <v/>
      </c>
      <c r="J774" s="9" t="str">
        <f>IF(G774="","",IF(OR(G774='New EMI Calculator'!$H$9,G774='New EMI Calculator'!$H$9+1,G774='New EMI Calculator'!$H$9+2,G774='New EMI Calculator'!$H$9+3,G774='New EMI Calculator'!$H$9+4,G774='New EMI Calculator'!$H$9+5),I774,H774-I774))</f>
        <v/>
      </c>
      <c r="K774" s="9" t="str">
        <f>IF(AND(H774&lt;&gt;0,H774&lt;EMI),0,IF(G774="","",IF(K773&lt;=0,0,IF(OR(G774='New EMI Calculator'!$H$9,G774='New EMI Calculator'!$H$9+1,G774='New EMI Calculator'!$H$9+2,G774='New EMI Calculator'!$H$9+3,G774='New EMI Calculator'!$H$9+4,G774='New EMI Calculator'!$H$9+5),K773+J774,K773-J774))))</f>
        <v/>
      </c>
      <c r="L774" s="23"/>
    </row>
    <row r="775" spans="6:12" ht="15.75">
      <c r="F775" s="23"/>
      <c r="G775" s="8" t="str">
        <f t="shared" si="25"/>
        <v/>
      </c>
      <c r="H775" s="9">
        <f>IF(G775="",0,IF(K774&lt;EMI,K774,IF(G775="",NA(),IF(OR(G775='New EMI Calculator'!$H$9,G775='New EMI Calculator'!$H$9+1,G775='New EMI Calculator'!$H$9+2,G775='New EMI Calculator'!$H$9+3,G775='New EMI Calculator'!$H$9+4,G775='New EMI Calculator'!$H$9+5),0,EMI))))</f>
        <v>0</v>
      </c>
      <c r="I775" s="9" t="str">
        <f t="shared" si="24"/>
        <v/>
      </c>
      <c r="J775" s="9" t="str">
        <f>IF(G775="","",IF(OR(G775='New EMI Calculator'!$H$9,G775='New EMI Calculator'!$H$9+1,G775='New EMI Calculator'!$H$9+2,G775='New EMI Calculator'!$H$9+3,G775='New EMI Calculator'!$H$9+4,G775='New EMI Calculator'!$H$9+5),I775,H775-I775))</f>
        <v/>
      </c>
      <c r="K775" s="9" t="str">
        <f>IF(AND(H775&lt;&gt;0,H775&lt;EMI),0,IF(G775="","",IF(K774&lt;=0,0,IF(OR(G775='New EMI Calculator'!$H$9,G775='New EMI Calculator'!$H$9+1,G775='New EMI Calculator'!$H$9+2,G775='New EMI Calculator'!$H$9+3,G775='New EMI Calculator'!$H$9+4,G775='New EMI Calculator'!$H$9+5),K774+J775,K774-J775))))</f>
        <v/>
      </c>
      <c r="L775" s="23"/>
    </row>
    <row r="776" spans="6:12" ht="15.75">
      <c r="F776" s="23"/>
      <c r="G776" s="8" t="str">
        <f t="shared" si="25"/>
        <v/>
      </c>
      <c r="H776" s="9">
        <f>IF(G776="",0,IF(K775&lt;EMI,K775,IF(G776="",NA(),IF(OR(G776='New EMI Calculator'!$H$9,G776='New EMI Calculator'!$H$9+1,G776='New EMI Calculator'!$H$9+2,G776='New EMI Calculator'!$H$9+3,G776='New EMI Calculator'!$H$9+4,G776='New EMI Calculator'!$H$9+5),0,EMI))))</f>
        <v>0</v>
      </c>
      <c r="I776" s="9" t="str">
        <f t="shared" si="24"/>
        <v/>
      </c>
      <c r="J776" s="9" t="str">
        <f>IF(G776="","",IF(OR(G776='New EMI Calculator'!$H$9,G776='New EMI Calculator'!$H$9+1,G776='New EMI Calculator'!$H$9+2,G776='New EMI Calculator'!$H$9+3,G776='New EMI Calculator'!$H$9+4,G776='New EMI Calculator'!$H$9+5),I776,H776-I776))</f>
        <v/>
      </c>
      <c r="K776" s="9" t="str">
        <f>IF(AND(H776&lt;&gt;0,H776&lt;EMI),0,IF(G776="","",IF(K775&lt;=0,0,IF(OR(G776='New EMI Calculator'!$H$9,G776='New EMI Calculator'!$H$9+1,G776='New EMI Calculator'!$H$9+2,G776='New EMI Calculator'!$H$9+3,G776='New EMI Calculator'!$H$9+4,G776='New EMI Calculator'!$H$9+5),K775+J776,K775-J776))))</f>
        <v/>
      </c>
      <c r="L776" s="23"/>
    </row>
    <row r="777" spans="6:12" ht="15.75">
      <c r="F777" s="23"/>
      <c r="G777" s="8" t="str">
        <f t="shared" si="25"/>
        <v/>
      </c>
      <c r="H777" s="9">
        <f>IF(G777="",0,IF(K776&lt;EMI,K776,IF(G777="",NA(),IF(OR(G777='New EMI Calculator'!$H$9,G777='New EMI Calculator'!$H$9+1,G777='New EMI Calculator'!$H$9+2,G777='New EMI Calculator'!$H$9+3,G777='New EMI Calculator'!$H$9+4,G777='New EMI Calculator'!$H$9+5),0,EMI))))</f>
        <v>0</v>
      </c>
      <c r="I777" s="9" t="str">
        <f t="shared" si="24"/>
        <v/>
      </c>
      <c r="J777" s="9" t="str">
        <f>IF(G777="","",IF(OR(G777='New EMI Calculator'!$H$9,G777='New EMI Calculator'!$H$9+1,G777='New EMI Calculator'!$H$9+2,G777='New EMI Calculator'!$H$9+3,G777='New EMI Calculator'!$H$9+4,G777='New EMI Calculator'!$H$9+5),I777,H777-I777))</f>
        <v/>
      </c>
      <c r="K777" s="9" t="str">
        <f>IF(AND(H777&lt;&gt;0,H777&lt;EMI),0,IF(G777="","",IF(K776&lt;=0,0,IF(OR(G777='New EMI Calculator'!$H$9,G777='New EMI Calculator'!$H$9+1,G777='New EMI Calculator'!$H$9+2,G777='New EMI Calculator'!$H$9+3,G777='New EMI Calculator'!$H$9+4,G777='New EMI Calculator'!$H$9+5),K776+J777,K776-J777))))</f>
        <v/>
      </c>
      <c r="L777" s="23"/>
    </row>
    <row r="778" spans="6:12" ht="15.75">
      <c r="F778" s="23"/>
      <c r="G778" s="8" t="str">
        <f t="shared" si="25"/>
        <v/>
      </c>
      <c r="H778" s="9">
        <f>IF(G778="",0,IF(K777&lt;EMI,K777,IF(G778="",NA(),IF(OR(G778='New EMI Calculator'!$H$9,G778='New EMI Calculator'!$H$9+1,G778='New EMI Calculator'!$H$9+2,G778='New EMI Calculator'!$H$9+3,G778='New EMI Calculator'!$H$9+4,G778='New EMI Calculator'!$H$9+5),0,EMI))))</f>
        <v>0</v>
      </c>
      <c r="I778" s="9" t="str">
        <f t="shared" si="24"/>
        <v/>
      </c>
      <c r="J778" s="9" t="str">
        <f>IF(G778="","",IF(OR(G778='New EMI Calculator'!$H$9,G778='New EMI Calculator'!$H$9+1,G778='New EMI Calculator'!$H$9+2,G778='New EMI Calculator'!$H$9+3,G778='New EMI Calculator'!$H$9+4,G778='New EMI Calculator'!$H$9+5),I778,H778-I778))</f>
        <v/>
      </c>
      <c r="K778" s="9" t="str">
        <f>IF(AND(H778&lt;&gt;0,H778&lt;EMI),0,IF(G778="","",IF(K777&lt;=0,0,IF(OR(G778='New EMI Calculator'!$H$9,G778='New EMI Calculator'!$H$9+1,G778='New EMI Calculator'!$H$9+2,G778='New EMI Calculator'!$H$9+3,G778='New EMI Calculator'!$H$9+4,G778='New EMI Calculator'!$H$9+5),K777+J778,K777-J778))))</f>
        <v/>
      </c>
      <c r="L778" s="23"/>
    </row>
    <row r="779" spans="6:12" ht="15.75">
      <c r="F779" s="23"/>
      <c r="G779" s="8" t="str">
        <f t="shared" si="25"/>
        <v/>
      </c>
      <c r="H779" s="9">
        <f>IF(G779="",0,IF(K778&lt;EMI,K778,IF(G779="",NA(),IF(OR(G779='New EMI Calculator'!$H$9,G779='New EMI Calculator'!$H$9+1,G779='New EMI Calculator'!$H$9+2,G779='New EMI Calculator'!$H$9+3,G779='New EMI Calculator'!$H$9+4,G779='New EMI Calculator'!$H$9+5),0,EMI))))</f>
        <v>0</v>
      </c>
      <c r="I779" s="9" t="str">
        <f t="shared" si="24"/>
        <v/>
      </c>
      <c r="J779" s="9" t="str">
        <f>IF(G779="","",IF(OR(G779='New EMI Calculator'!$H$9,G779='New EMI Calculator'!$H$9+1,G779='New EMI Calculator'!$H$9+2,G779='New EMI Calculator'!$H$9+3,G779='New EMI Calculator'!$H$9+4,G779='New EMI Calculator'!$H$9+5),I779,H779-I779))</f>
        <v/>
      </c>
      <c r="K779" s="9" t="str">
        <f>IF(AND(H779&lt;&gt;0,H779&lt;EMI),0,IF(G779="","",IF(K778&lt;=0,0,IF(OR(G779='New EMI Calculator'!$H$9,G779='New EMI Calculator'!$H$9+1,G779='New EMI Calculator'!$H$9+2,G779='New EMI Calculator'!$H$9+3,G779='New EMI Calculator'!$H$9+4,G779='New EMI Calculator'!$H$9+5),K778+J779,K778-J779))))</f>
        <v/>
      </c>
      <c r="L779" s="23"/>
    </row>
    <row r="780" spans="6:12" ht="15.75">
      <c r="F780" s="23"/>
      <c r="G780" s="8" t="str">
        <f t="shared" si="25"/>
        <v/>
      </c>
      <c r="H780" s="9">
        <f>IF(G780="",0,IF(K779&lt;EMI,K779,IF(G780="",NA(),IF(OR(G780='New EMI Calculator'!$H$9,G780='New EMI Calculator'!$H$9+1,G780='New EMI Calculator'!$H$9+2,G780='New EMI Calculator'!$H$9+3,G780='New EMI Calculator'!$H$9+4,G780='New EMI Calculator'!$H$9+5),0,EMI))))</f>
        <v>0</v>
      </c>
      <c r="I780" s="9" t="str">
        <f t="shared" si="24"/>
        <v/>
      </c>
      <c r="J780" s="9" t="str">
        <f>IF(G780="","",IF(OR(G780='New EMI Calculator'!$H$9,G780='New EMI Calculator'!$H$9+1,G780='New EMI Calculator'!$H$9+2,G780='New EMI Calculator'!$H$9+3,G780='New EMI Calculator'!$H$9+4,G780='New EMI Calculator'!$H$9+5),I780,H780-I780))</f>
        <v/>
      </c>
      <c r="K780" s="9" t="str">
        <f>IF(AND(H780&lt;&gt;0,H780&lt;EMI),0,IF(G780="","",IF(K779&lt;=0,0,IF(OR(G780='New EMI Calculator'!$H$9,G780='New EMI Calculator'!$H$9+1,G780='New EMI Calculator'!$H$9+2,G780='New EMI Calculator'!$H$9+3,G780='New EMI Calculator'!$H$9+4,G780='New EMI Calculator'!$H$9+5),K779+J780,K779-J780))))</f>
        <v/>
      </c>
      <c r="L780" s="23"/>
    </row>
    <row r="781" spans="6:12" ht="15.75">
      <c r="F781" s="23"/>
      <c r="G781" s="8" t="str">
        <f t="shared" si="25"/>
        <v/>
      </c>
      <c r="H781" s="9">
        <f>IF(G781="",0,IF(K780&lt;EMI,K780,IF(G781="",NA(),IF(OR(G781='New EMI Calculator'!$H$9,G781='New EMI Calculator'!$H$9+1,G781='New EMI Calculator'!$H$9+2,G781='New EMI Calculator'!$H$9+3,G781='New EMI Calculator'!$H$9+4,G781='New EMI Calculator'!$H$9+5),0,EMI))))</f>
        <v>0</v>
      </c>
      <c r="I781" s="9" t="str">
        <f t="shared" si="24"/>
        <v/>
      </c>
      <c r="J781" s="9" t="str">
        <f>IF(G781="","",IF(OR(G781='New EMI Calculator'!$H$9,G781='New EMI Calculator'!$H$9+1,G781='New EMI Calculator'!$H$9+2,G781='New EMI Calculator'!$H$9+3,G781='New EMI Calculator'!$H$9+4,G781='New EMI Calculator'!$H$9+5),I781,H781-I781))</f>
        <v/>
      </c>
      <c r="K781" s="9" t="str">
        <f>IF(AND(H781&lt;&gt;0,H781&lt;EMI),0,IF(G781="","",IF(K780&lt;=0,0,IF(OR(G781='New EMI Calculator'!$H$9,G781='New EMI Calculator'!$H$9+1,G781='New EMI Calculator'!$H$9+2,G781='New EMI Calculator'!$H$9+3,G781='New EMI Calculator'!$H$9+4,G781='New EMI Calculator'!$H$9+5),K780+J781,K780-J781))))</f>
        <v/>
      </c>
      <c r="L781" s="23"/>
    </row>
    <row r="782" spans="6:12" ht="15.75">
      <c r="F782" s="23"/>
      <c r="G782" s="8" t="str">
        <f t="shared" si="25"/>
        <v/>
      </c>
      <c r="H782" s="9">
        <f>IF(G782="",0,IF(K781&lt;EMI,K781,IF(G782="",NA(),IF(OR(G782='New EMI Calculator'!$H$9,G782='New EMI Calculator'!$H$9+1,G782='New EMI Calculator'!$H$9+2,G782='New EMI Calculator'!$H$9+3,G782='New EMI Calculator'!$H$9+4,G782='New EMI Calculator'!$H$9+5),0,EMI))))</f>
        <v>0</v>
      </c>
      <c r="I782" s="9" t="str">
        <f t="shared" si="24"/>
        <v/>
      </c>
      <c r="J782" s="9" t="str">
        <f>IF(G782="","",IF(OR(G782='New EMI Calculator'!$H$9,G782='New EMI Calculator'!$H$9+1,G782='New EMI Calculator'!$H$9+2,G782='New EMI Calculator'!$H$9+3,G782='New EMI Calculator'!$H$9+4,G782='New EMI Calculator'!$H$9+5),I782,H782-I782))</f>
        <v/>
      </c>
      <c r="K782" s="9" t="str">
        <f>IF(AND(H782&lt;&gt;0,H782&lt;EMI),0,IF(G782="","",IF(K781&lt;=0,0,IF(OR(G782='New EMI Calculator'!$H$9,G782='New EMI Calculator'!$H$9+1,G782='New EMI Calculator'!$H$9+2,G782='New EMI Calculator'!$H$9+3,G782='New EMI Calculator'!$H$9+4,G782='New EMI Calculator'!$H$9+5),K781+J782,K781-J782))))</f>
        <v/>
      </c>
      <c r="L782" s="23"/>
    </row>
    <row r="783" spans="6:12" ht="15.75">
      <c r="F783" s="23"/>
      <c r="G783" s="8" t="str">
        <f t="shared" si="25"/>
        <v/>
      </c>
      <c r="H783" s="9">
        <f>IF(G783="",0,IF(K782&lt;EMI,K782,IF(G783="",NA(),IF(OR(G783='New EMI Calculator'!$H$9,G783='New EMI Calculator'!$H$9+1,G783='New EMI Calculator'!$H$9+2,G783='New EMI Calculator'!$H$9+3,G783='New EMI Calculator'!$H$9+4,G783='New EMI Calculator'!$H$9+5),0,EMI))))</f>
        <v>0</v>
      </c>
      <c r="I783" s="9" t="str">
        <f t="shared" si="24"/>
        <v/>
      </c>
      <c r="J783" s="9" t="str">
        <f>IF(G783="","",IF(OR(G783='New EMI Calculator'!$H$9,G783='New EMI Calculator'!$H$9+1,G783='New EMI Calculator'!$H$9+2,G783='New EMI Calculator'!$H$9+3,G783='New EMI Calculator'!$H$9+4,G783='New EMI Calculator'!$H$9+5),I783,H783-I783))</f>
        <v/>
      </c>
      <c r="K783" s="9" t="str">
        <f>IF(AND(H783&lt;&gt;0,H783&lt;EMI),0,IF(G783="","",IF(K782&lt;=0,0,IF(OR(G783='New EMI Calculator'!$H$9,G783='New EMI Calculator'!$H$9+1,G783='New EMI Calculator'!$H$9+2,G783='New EMI Calculator'!$H$9+3,G783='New EMI Calculator'!$H$9+4,G783='New EMI Calculator'!$H$9+5),K782+J783,K782-J783))))</f>
        <v/>
      </c>
      <c r="L783" s="23"/>
    </row>
    <row r="784" spans="6:12" ht="15.75">
      <c r="F784" s="23"/>
      <c r="G784" s="8" t="str">
        <f t="shared" si="25"/>
        <v/>
      </c>
      <c r="H784" s="9">
        <f>IF(G784="",0,IF(K783&lt;EMI,K783,IF(G784="",NA(),IF(OR(G784='New EMI Calculator'!$H$9,G784='New EMI Calculator'!$H$9+1,G784='New EMI Calculator'!$H$9+2,G784='New EMI Calculator'!$H$9+3,G784='New EMI Calculator'!$H$9+4,G784='New EMI Calculator'!$H$9+5),0,EMI))))</f>
        <v>0</v>
      </c>
      <c r="I784" s="9" t="str">
        <f t="shared" si="24"/>
        <v/>
      </c>
      <c r="J784" s="9" t="str">
        <f>IF(G784="","",IF(OR(G784='New EMI Calculator'!$H$9,G784='New EMI Calculator'!$H$9+1,G784='New EMI Calculator'!$H$9+2,G784='New EMI Calculator'!$H$9+3,G784='New EMI Calculator'!$H$9+4,G784='New EMI Calculator'!$H$9+5),I784,H784-I784))</f>
        <v/>
      </c>
      <c r="K784" s="9" t="str">
        <f>IF(AND(H784&lt;&gt;0,H784&lt;EMI),0,IF(G784="","",IF(K783&lt;=0,0,IF(OR(G784='New EMI Calculator'!$H$9,G784='New EMI Calculator'!$H$9+1,G784='New EMI Calculator'!$H$9+2,G784='New EMI Calculator'!$H$9+3,G784='New EMI Calculator'!$H$9+4,G784='New EMI Calculator'!$H$9+5),K783+J784,K783-J784))))</f>
        <v/>
      </c>
      <c r="L784" s="23"/>
    </row>
    <row r="785" spans="6:12" ht="15.75">
      <c r="F785" s="23"/>
      <c r="G785" s="8" t="str">
        <f t="shared" si="25"/>
        <v/>
      </c>
      <c r="H785" s="9">
        <f>IF(G785="",0,IF(K784&lt;EMI,K784,IF(G785="",NA(),IF(OR(G785='New EMI Calculator'!$H$9,G785='New EMI Calculator'!$H$9+1,G785='New EMI Calculator'!$H$9+2,G785='New EMI Calculator'!$H$9+3,G785='New EMI Calculator'!$H$9+4,G785='New EMI Calculator'!$H$9+5),0,EMI))))</f>
        <v>0</v>
      </c>
      <c r="I785" s="9" t="str">
        <f t="shared" si="24"/>
        <v/>
      </c>
      <c r="J785" s="9" t="str">
        <f>IF(G785="","",IF(OR(G785='New EMI Calculator'!$H$9,G785='New EMI Calculator'!$H$9+1,G785='New EMI Calculator'!$H$9+2,G785='New EMI Calculator'!$H$9+3,G785='New EMI Calculator'!$H$9+4,G785='New EMI Calculator'!$H$9+5),I785,H785-I785))</f>
        <v/>
      </c>
      <c r="K785" s="9" t="str">
        <f>IF(AND(H785&lt;&gt;0,H785&lt;EMI),0,IF(G785="","",IF(K784&lt;=0,0,IF(OR(G785='New EMI Calculator'!$H$9,G785='New EMI Calculator'!$H$9+1,G785='New EMI Calculator'!$H$9+2,G785='New EMI Calculator'!$H$9+3,G785='New EMI Calculator'!$H$9+4,G785='New EMI Calculator'!$H$9+5),K784+J785,K784-J785))))</f>
        <v/>
      </c>
      <c r="L785" s="23"/>
    </row>
    <row r="786" spans="6:12" ht="15.75">
      <c r="F786" s="23"/>
      <c r="G786" s="8" t="str">
        <f t="shared" si="25"/>
        <v/>
      </c>
      <c r="H786" s="9">
        <f>IF(G786="",0,IF(K785&lt;EMI,K785,IF(G786="",NA(),IF(OR(G786='New EMI Calculator'!$H$9,G786='New EMI Calculator'!$H$9+1,G786='New EMI Calculator'!$H$9+2,G786='New EMI Calculator'!$H$9+3,G786='New EMI Calculator'!$H$9+4,G786='New EMI Calculator'!$H$9+5),0,EMI))))</f>
        <v>0</v>
      </c>
      <c r="I786" s="9" t="str">
        <f t="shared" si="24"/>
        <v/>
      </c>
      <c r="J786" s="9" t="str">
        <f>IF(G786="","",IF(OR(G786='New EMI Calculator'!$H$9,G786='New EMI Calculator'!$H$9+1,G786='New EMI Calculator'!$H$9+2,G786='New EMI Calculator'!$H$9+3,G786='New EMI Calculator'!$H$9+4,G786='New EMI Calculator'!$H$9+5),I786,H786-I786))</f>
        <v/>
      </c>
      <c r="K786" s="9" t="str">
        <f>IF(AND(H786&lt;&gt;0,H786&lt;EMI),0,IF(G786="","",IF(K785&lt;=0,0,IF(OR(G786='New EMI Calculator'!$H$9,G786='New EMI Calculator'!$H$9+1,G786='New EMI Calculator'!$H$9+2,G786='New EMI Calculator'!$H$9+3,G786='New EMI Calculator'!$H$9+4,G786='New EMI Calculator'!$H$9+5),K785+J786,K785-J786))))</f>
        <v/>
      </c>
      <c r="L786" s="23"/>
    </row>
    <row r="787" spans="6:12" ht="15.75">
      <c r="F787" s="23"/>
      <c r="G787" s="8" t="str">
        <f t="shared" si="25"/>
        <v/>
      </c>
      <c r="H787" s="9">
        <f>IF(G787="",0,IF(K786&lt;EMI,K786,IF(G787="",NA(),IF(OR(G787='New EMI Calculator'!$H$9,G787='New EMI Calculator'!$H$9+1,G787='New EMI Calculator'!$H$9+2,G787='New EMI Calculator'!$H$9+3,G787='New EMI Calculator'!$H$9+4,G787='New EMI Calculator'!$H$9+5),0,EMI))))</f>
        <v>0</v>
      </c>
      <c r="I787" s="9" t="str">
        <f t="shared" si="24"/>
        <v/>
      </c>
      <c r="J787" s="9" t="str">
        <f>IF(G787="","",IF(OR(G787='New EMI Calculator'!$H$9,G787='New EMI Calculator'!$H$9+1,G787='New EMI Calculator'!$H$9+2,G787='New EMI Calculator'!$H$9+3,G787='New EMI Calculator'!$H$9+4,G787='New EMI Calculator'!$H$9+5),I787,H787-I787))</f>
        <v/>
      </c>
      <c r="K787" s="9" t="str">
        <f>IF(AND(H787&lt;&gt;0,H787&lt;EMI),0,IF(G787="","",IF(K786&lt;=0,0,IF(OR(G787='New EMI Calculator'!$H$9,G787='New EMI Calculator'!$H$9+1,G787='New EMI Calculator'!$H$9+2,G787='New EMI Calculator'!$H$9+3,G787='New EMI Calculator'!$H$9+4,G787='New EMI Calculator'!$H$9+5),K786+J787,K786-J787))))</f>
        <v/>
      </c>
      <c r="L787" s="23"/>
    </row>
    <row r="788" spans="6:12" ht="15.75">
      <c r="F788" s="23"/>
      <c r="G788" s="8" t="str">
        <f t="shared" si="25"/>
        <v/>
      </c>
      <c r="H788" s="9">
        <f>IF(G788="",0,IF(K787&lt;EMI,K787,IF(G788="",NA(),IF(OR(G788='New EMI Calculator'!$H$9,G788='New EMI Calculator'!$H$9+1,G788='New EMI Calculator'!$H$9+2,G788='New EMI Calculator'!$H$9+3,G788='New EMI Calculator'!$H$9+4,G788='New EMI Calculator'!$H$9+5),0,EMI))))</f>
        <v>0</v>
      </c>
      <c r="I788" s="9" t="str">
        <f t="shared" si="24"/>
        <v/>
      </c>
      <c r="J788" s="9" t="str">
        <f>IF(G788="","",IF(OR(G788='New EMI Calculator'!$H$9,G788='New EMI Calculator'!$H$9+1,G788='New EMI Calculator'!$H$9+2,G788='New EMI Calculator'!$H$9+3,G788='New EMI Calculator'!$H$9+4,G788='New EMI Calculator'!$H$9+5),I788,H788-I788))</f>
        <v/>
      </c>
      <c r="K788" s="9" t="str">
        <f>IF(AND(H788&lt;&gt;0,H788&lt;EMI),0,IF(G788="","",IF(K787&lt;=0,0,IF(OR(G788='New EMI Calculator'!$H$9,G788='New EMI Calculator'!$H$9+1,G788='New EMI Calculator'!$H$9+2,G788='New EMI Calculator'!$H$9+3,G788='New EMI Calculator'!$H$9+4,G788='New EMI Calculator'!$H$9+5),K787+J788,K787-J788))))</f>
        <v/>
      </c>
      <c r="L788" s="23"/>
    </row>
    <row r="789" spans="6:12" ht="15.75">
      <c r="F789" s="23"/>
      <c r="G789" s="8" t="str">
        <f t="shared" si="25"/>
        <v/>
      </c>
      <c r="H789" s="9">
        <f>IF(G789="",0,IF(K788&lt;EMI,K788,IF(G789="",NA(),IF(OR(G789='New EMI Calculator'!$H$9,G789='New EMI Calculator'!$H$9+1,G789='New EMI Calculator'!$H$9+2,G789='New EMI Calculator'!$H$9+3,G789='New EMI Calculator'!$H$9+4,G789='New EMI Calculator'!$H$9+5),0,EMI))))</f>
        <v>0</v>
      </c>
      <c r="I789" s="9" t="str">
        <f t="shared" si="24"/>
        <v/>
      </c>
      <c r="J789" s="9" t="str">
        <f>IF(G789="","",IF(OR(G789='New EMI Calculator'!$H$9,G789='New EMI Calculator'!$H$9+1,G789='New EMI Calculator'!$H$9+2,G789='New EMI Calculator'!$H$9+3,G789='New EMI Calculator'!$H$9+4,G789='New EMI Calculator'!$H$9+5),I789,H789-I789))</f>
        <v/>
      </c>
      <c r="K789" s="9" t="str">
        <f>IF(AND(H789&lt;&gt;0,H789&lt;EMI),0,IF(G789="","",IF(K788&lt;=0,0,IF(OR(G789='New EMI Calculator'!$H$9,G789='New EMI Calculator'!$H$9+1,G789='New EMI Calculator'!$H$9+2,G789='New EMI Calculator'!$H$9+3,G789='New EMI Calculator'!$H$9+4,G789='New EMI Calculator'!$H$9+5),K788+J789,K788-J789))))</f>
        <v/>
      </c>
      <c r="L789" s="23"/>
    </row>
    <row r="790" spans="6:12" ht="15.75">
      <c r="F790" s="23"/>
      <c r="G790" s="8" t="str">
        <f t="shared" si="25"/>
        <v/>
      </c>
      <c r="H790" s="9">
        <f>IF(G790="",0,IF(K789&lt;EMI,K789,IF(G790="",NA(),IF(OR(G790='New EMI Calculator'!$H$9,G790='New EMI Calculator'!$H$9+1,G790='New EMI Calculator'!$H$9+2,G790='New EMI Calculator'!$H$9+3,G790='New EMI Calculator'!$H$9+4,G790='New EMI Calculator'!$H$9+5),0,EMI))))</f>
        <v>0</v>
      </c>
      <c r="I790" s="9" t="str">
        <f t="shared" si="24"/>
        <v/>
      </c>
      <c r="J790" s="9" t="str">
        <f>IF(G790="","",IF(OR(G790='New EMI Calculator'!$H$9,G790='New EMI Calculator'!$H$9+1,G790='New EMI Calculator'!$H$9+2,G790='New EMI Calculator'!$H$9+3,G790='New EMI Calculator'!$H$9+4,G790='New EMI Calculator'!$H$9+5),I790,H790-I790))</f>
        <v/>
      </c>
      <c r="K790" s="9" t="str">
        <f>IF(AND(H790&lt;&gt;0,H790&lt;EMI),0,IF(G790="","",IF(K789&lt;=0,0,IF(OR(G790='New EMI Calculator'!$H$9,G790='New EMI Calculator'!$H$9+1,G790='New EMI Calculator'!$H$9+2,G790='New EMI Calculator'!$H$9+3,G790='New EMI Calculator'!$H$9+4,G790='New EMI Calculator'!$H$9+5),K789+J790,K789-J790))))</f>
        <v/>
      </c>
      <c r="L790" s="23"/>
    </row>
    <row r="791" spans="6:12" ht="15.75">
      <c r="F791" s="23"/>
      <c r="G791" s="8" t="str">
        <f t="shared" si="25"/>
        <v/>
      </c>
      <c r="H791" s="9">
        <f>IF(G791="",0,IF(K790&lt;EMI,K790,IF(G791="",NA(),IF(OR(G791='New EMI Calculator'!$H$9,G791='New EMI Calculator'!$H$9+1,G791='New EMI Calculator'!$H$9+2,G791='New EMI Calculator'!$H$9+3,G791='New EMI Calculator'!$H$9+4,G791='New EMI Calculator'!$H$9+5),0,EMI))))</f>
        <v>0</v>
      </c>
      <c r="I791" s="9" t="str">
        <f t="shared" si="24"/>
        <v/>
      </c>
      <c r="J791" s="9" t="str">
        <f>IF(G791="","",IF(OR(G791='New EMI Calculator'!$H$9,G791='New EMI Calculator'!$H$9+1,G791='New EMI Calculator'!$H$9+2,G791='New EMI Calculator'!$H$9+3,G791='New EMI Calculator'!$H$9+4,G791='New EMI Calculator'!$H$9+5),I791,H791-I791))</f>
        <v/>
      </c>
      <c r="K791" s="9" t="str">
        <f>IF(AND(H791&lt;&gt;0,H791&lt;EMI),0,IF(G791="","",IF(K790&lt;=0,0,IF(OR(G791='New EMI Calculator'!$H$9,G791='New EMI Calculator'!$H$9+1,G791='New EMI Calculator'!$H$9+2,G791='New EMI Calculator'!$H$9+3,G791='New EMI Calculator'!$H$9+4,G791='New EMI Calculator'!$H$9+5),K790+J791,K790-J791))))</f>
        <v/>
      </c>
      <c r="L791" s="23"/>
    </row>
    <row r="792" spans="6:12" ht="15.75">
      <c r="F792" s="23"/>
      <c r="G792" s="8" t="str">
        <f t="shared" si="25"/>
        <v/>
      </c>
      <c r="H792" s="9">
        <f>IF(G792="",0,IF(K791&lt;EMI,K791,IF(G792="",NA(),IF(OR(G792='New EMI Calculator'!$H$9,G792='New EMI Calculator'!$H$9+1,G792='New EMI Calculator'!$H$9+2,G792='New EMI Calculator'!$H$9+3,G792='New EMI Calculator'!$H$9+4,G792='New EMI Calculator'!$H$9+5),0,EMI))))</f>
        <v>0</v>
      </c>
      <c r="I792" s="9" t="str">
        <f t="shared" si="24"/>
        <v/>
      </c>
      <c r="J792" s="9" t="str">
        <f>IF(G792="","",IF(OR(G792='New EMI Calculator'!$H$9,G792='New EMI Calculator'!$H$9+1,G792='New EMI Calculator'!$H$9+2,G792='New EMI Calculator'!$H$9+3,G792='New EMI Calculator'!$H$9+4,G792='New EMI Calculator'!$H$9+5),I792,H792-I792))</f>
        <v/>
      </c>
      <c r="K792" s="9" t="str">
        <f>IF(AND(H792&lt;&gt;0,H792&lt;EMI),0,IF(G792="","",IF(K791&lt;=0,0,IF(OR(G792='New EMI Calculator'!$H$9,G792='New EMI Calculator'!$H$9+1,G792='New EMI Calculator'!$H$9+2,G792='New EMI Calculator'!$H$9+3,G792='New EMI Calculator'!$H$9+4,G792='New EMI Calculator'!$H$9+5),K791+J792,K791-J792))))</f>
        <v/>
      </c>
      <c r="L792" s="23"/>
    </row>
    <row r="793" spans="6:12" ht="15.75">
      <c r="F793" s="23"/>
      <c r="G793" s="8" t="str">
        <f t="shared" si="25"/>
        <v/>
      </c>
      <c r="H793" s="9">
        <f>IF(G793="",0,IF(K792&lt;EMI,K792,IF(G793="",NA(),IF(OR(G793='New EMI Calculator'!$H$9,G793='New EMI Calculator'!$H$9+1,G793='New EMI Calculator'!$H$9+2,G793='New EMI Calculator'!$H$9+3,G793='New EMI Calculator'!$H$9+4,G793='New EMI Calculator'!$H$9+5),0,EMI))))</f>
        <v>0</v>
      </c>
      <c r="I793" s="9" t="str">
        <f t="shared" si="24"/>
        <v/>
      </c>
      <c r="J793" s="9" t="str">
        <f>IF(G793="","",IF(OR(G793='New EMI Calculator'!$H$9,G793='New EMI Calculator'!$H$9+1,G793='New EMI Calculator'!$H$9+2,G793='New EMI Calculator'!$H$9+3,G793='New EMI Calculator'!$H$9+4,G793='New EMI Calculator'!$H$9+5),I793,H793-I793))</f>
        <v/>
      </c>
      <c r="K793" s="9" t="str">
        <f>IF(AND(H793&lt;&gt;0,H793&lt;EMI),0,IF(G793="","",IF(K792&lt;=0,0,IF(OR(G793='New EMI Calculator'!$H$9,G793='New EMI Calculator'!$H$9+1,G793='New EMI Calculator'!$H$9+2,G793='New EMI Calculator'!$H$9+3,G793='New EMI Calculator'!$H$9+4,G793='New EMI Calculator'!$H$9+5),K792+J793,K792-J793))))</f>
        <v/>
      </c>
      <c r="L793" s="23"/>
    </row>
    <row r="794" spans="6:12" ht="15.75">
      <c r="F794" s="23"/>
      <c r="G794" s="8" t="str">
        <f t="shared" si="25"/>
        <v/>
      </c>
      <c r="H794" s="9">
        <f>IF(G794="",0,IF(K793&lt;EMI,K793,IF(G794="",NA(),IF(OR(G794='New EMI Calculator'!$H$9,G794='New EMI Calculator'!$H$9+1,G794='New EMI Calculator'!$H$9+2,G794='New EMI Calculator'!$H$9+3,G794='New EMI Calculator'!$H$9+4,G794='New EMI Calculator'!$H$9+5),0,EMI))))</f>
        <v>0</v>
      </c>
      <c r="I794" s="9" t="str">
        <f t="shared" si="24"/>
        <v/>
      </c>
      <c r="J794" s="9" t="str">
        <f>IF(G794="","",IF(OR(G794='New EMI Calculator'!$H$9,G794='New EMI Calculator'!$H$9+1,G794='New EMI Calculator'!$H$9+2,G794='New EMI Calculator'!$H$9+3,G794='New EMI Calculator'!$H$9+4,G794='New EMI Calculator'!$H$9+5),I794,H794-I794))</f>
        <v/>
      </c>
      <c r="K794" s="9" t="str">
        <f>IF(AND(H794&lt;&gt;0,H794&lt;EMI),0,IF(G794="","",IF(K793&lt;=0,0,IF(OR(G794='New EMI Calculator'!$H$9,G794='New EMI Calculator'!$H$9+1,G794='New EMI Calculator'!$H$9+2,G794='New EMI Calculator'!$H$9+3,G794='New EMI Calculator'!$H$9+4,G794='New EMI Calculator'!$H$9+5),K793+J794,K793-J794))))</f>
        <v/>
      </c>
      <c r="L794" s="23"/>
    </row>
    <row r="795" spans="6:12" ht="15.75">
      <c r="F795" s="23"/>
      <c r="G795" s="8" t="str">
        <f t="shared" si="25"/>
        <v/>
      </c>
      <c r="H795" s="9">
        <f>IF(G795="",0,IF(K794&lt;EMI,K794,IF(G795="",NA(),IF(OR(G795='New EMI Calculator'!$H$9,G795='New EMI Calculator'!$H$9+1,G795='New EMI Calculator'!$H$9+2,G795='New EMI Calculator'!$H$9+3,G795='New EMI Calculator'!$H$9+4,G795='New EMI Calculator'!$H$9+5),0,EMI))))</f>
        <v>0</v>
      </c>
      <c r="I795" s="9" t="str">
        <f t="shared" si="24"/>
        <v/>
      </c>
      <c r="J795" s="9" t="str">
        <f>IF(G795="","",IF(OR(G795='New EMI Calculator'!$H$9,G795='New EMI Calculator'!$H$9+1,G795='New EMI Calculator'!$H$9+2,G795='New EMI Calculator'!$H$9+3,G795='New EMI Calculator'!$H$9+4,G795='New EMI Calculator'!$H$9+5),I795,H795-I795))</f>
        <v/>
      </c>
      <c r="K795" s="9" t="str">
        <f>IF(AND(H795&lt;&gt;0,H795&lt;EMI),0,IF(G795="","",IF(K794&lt;=0,0,IF(OR(G795='New EMI Calculator'!$H$9,G795='New EMI Calculator'!$H$9+1,G795='New EMI Calculator'!$H$9+2,G795='New EMI Calculator'!$H$9+3,G795='New EMI Calculator'!$H$9+4,G795='New EMI Calculator'!$H$9+5),K794+J795,K794-J795))))</f>
        <v/>
      </c>
      <c r="L795" s="23"/>
    </row>
    <row r="796" spans="6:12" ht="15.75">
      <c r="F796" s="23"/>
      <c r="G796" s="8" t="str">
        <f t="shared" si="25"/>
        <v/>
      </c>
      <c r="H796" s="9">
        <f>IF(G796="",0,IF(K795&lt;EMI,K795,IF(G796="",NA(),IF(OR(G796='New EMI Calculator'!$H$9,G796='New EMI Calculator'!$H$9+1,G796='New EMI Calculator'!$H$9+2,G796='New EMI Calculator'!$H$9+3,G796='New EMI Calculator'!$H$9+4,G796='New EMI Calculator'!$H$9+5),0,EMI))))</f>
        <v>0</v>
      </c>
      <c r="I796" s="9" t="str">
        <f t="shared" si="24"/>
        <v/>
      </c>
      <c r="J796" s="9" t="str">
        <f>IF(G796="","",IF(OR(G796='New EMI Calculator'!$H$9,G796='New EMI Calculator'!$H$9+1,G796='New EMI Calculator'!$H$9+2,G796='New EMI Calculator'!$H$9+3,G796='New EMI Calculator'!$H$9+4,G796='New EMI Calculator'!$H$9+5),I796,H796-I796))</f>
        <v/>
      </c>
      <c r="K796" s="9" t="str">
        <f>IF(AND(H796&lt;&gt;0,H796&lt;EMI),0,IF(G796="","",IF(K795&lt;=0,0,IF(OR(G796='New EMI Calculator'!$H$9,G796='New EMI Calculator'!$H$9+1,G796='New EMI Calculator'!$H$9+2,G796='New EMI Calculator'!$H$9+3,G796='New EMI Calculator'!$H$9+4,G796='New EMI Calculator'!$H$9+5),K795+J796,K795-J796))))</f>
        <v/>
      </c>
      <c r="L796" s="23"/>
    </row>
    <row r="797" spans="6:12" ht="15.75">
      <c r="F797" s="23"/>
      <c r="G797" s="8" t="str">
        <f t="shared" si="25"/>
        <v/>
      </c>
      <c r="H797" s="9">
        <f>IF(G797="",0,IF(K796&lt;EMI,K796,IF(G797="",NA(),IF(OR(G797='New EMI Calculator'!$H$9,G797='New EMI Calculator'!$H$9+1,G797='New EMI Calculator'!$H$9+2,G797='New EMI Calculator'!$H$9+3,G797='New EMI Calculator'!$H$9+4,G797='New EMI Calculator'!$H$9+5),0,EMI))))</f>
        <v>0</v>
      </c>
      <c r="I797" s="9" t="str">
        <f t="shared" si="24"/>
        <v/>
      </c>
      <c r="J797" s="9" t="str">
        <f>IF(G797="","",IF(OR(G797='New EMI Calculator'!$H$9,G797='New EMI Calculator'!$H$9+1,G797='New EMI Calculator'!$H$9+2,G797='New EMI Calculator'!$H$9+3,G797='New EMI Calculator'!$H$9+4,G797='New EMI Calculator'!$H$9+5),I797,H797-I797))</f>
        <v/>
      </c>
      <c r="K797" s="9" t="str">
        <f>IF(AND(H797&lt;&gt;0,H797&lt;EMI),0,IF(G797="","",IF(K796&lt;=0,0,IF(OR(G797='New EMI Calculator'!$H$9,G797='New EMI Calculator'!$H$9+1,G797='New EMI Calculator'!$H$9+2,G797='New EMI Calculator'!$H$9+3,G797='New EMI Calculator'!$H$9+4,G797='New EMI Calculator'!$H$9+5),K796+J797,K796-J797))))</f>
        <v/>
      </c>
      <c r="L797" s="23"/>
    </row>
    <row r="798" spans="6:12" ht="15.75">
      <c r="F798" s="23"/>
      <c r="G798" s="8" t="str">
        <f t="shared" si="25"/>
        <v/>
      </c>
      <c r="H798" s="9">
        <f>IF(G798="",0,IF(K797&lt;EMI,K797,IF(G798="",NA(),IF(OR(G798='New EMI Calculator'!$H$9,G798='New EMI Calculator'!$H$9+1,G798='New EMI Calculator'!$H$9+2,G798='New EMI Calculator'!$H$9+3,G798='New EMI Calculator'!$H$9+4,G798='New EMI Calculator'!$H$9+5),0,EMI))))</f>
        <v>0</v>
      </c>
      <c r="I798" s="9" t="str">
        <f t="shared" si="24"/>
        <v/>
      </c>
      <c r="J798" s="9" t="str">
        <f>IF(G798="","",IF(OR(G798='New EMI Calculator'!$H$9,G798='New EMI Calculator'!$H$9+1,G798='New EMI Calculator'!$H$9+2,G798='New EMI Calculator'!$H$9+3,G798='New EMI Calculator'!$H$9+4,G798='New EMI Calculator'!$H$9+5),I798,H798-I798))</f>
        <v/>
      </c>
      <c r="K798" s="9" t="str">
        <f>IF(AND(H798&lt;&gt;0,H798&lt;EMI),0,IF(G798="","",IF(K797&lt;=0,0,IF(OR(G798='New EMI Calculator'!$H$9,G798='New EMI Calculator'!$H$9+1,G798='New EMI Calculator'!$H$9+2,G798='New EMI Calculator'!$H$9+3,G798='New EMI Calculator'!$H$9+4,G798='New EMI Calculator'!$H$9+5),K797+J798,K797-J798))))</f>
        <v/>
      </c>
      <c r="L798" s="23"/>
    </row>
    <row r="799" spans="6:12" ht="15.75">
      <c r="F799" s="23"/>
      <c r="G799" s="8" t="str">
        <f t="shared" si="25"/>
        <v/>
      </c>
      <c r="H799" s="9">
        <f>IF(G799="",0,IF(K798&lt;EMI,K798,IF(G799="",NA(),IF(OR(G799='New EMI Calculator'!$H$9,G799='New EMI Calculator'!$H$9+1,G799='New EMI Calculator'!$H$9+2,G799='New EMI Calculator'!$H$9+3,G799='New EMI Calculator'!$H$9+4,G799='New EMI Calculator'!$H$9+5),0,EMI))))</f>
        <v>0</v>
      </c>
      <c r="I799" s="9" t="str">
        <f t="shared" si="24"/>
        <v/>
      </c>
      <c r="J799" s="9" t="str">
        <f>IF(G799="","",IF(OR(G799='New EMI Calculator'!$H$9,G799='New EMI Calculator'!$H$9+1,G799='New EMI Calculator'!$H$9+2,G799='New EMI Calculator'!$H$9+3,G799='New EMI Calculator'!$H$9+4,G799='New EMI Calculator'!$H$9+5),I799,H799-I799))</f>
        <v/>
      </c>
      <c r="K799" s="9" t="str">
        <f>IF(AND(H799&lt;&gt;0,H799&lt;EMI),0,IF(G799="","",IF(K798&lt;=0,0,IF(OR(G799='New EMI Calculator'!$H$9,G799='New EMI Calculator'!$H$9+1,G799='New EMI Calculator'!$H$9+2,G799='New EMI Calculator'!$H$9+3,G799='New EMI Calculator'!$H$9+4,G799='New EMI Calculator'!$H$9+5),K798+J799,K798-J799))))</f>
        <v/>
      </c>
      <c r="L799" s="23"/>
    </row>
    <row r="800" spans="6:12" ht="15.75">
      <c r="F800" s="23"/>
      <c r="G800" s="8" t="str">
        <f t="shared" si="25"/>
        <v/>
      </c>
      <c r="H800" s="9">
        <f>IF(G800="",0,IF(K799&lt;EMI,K799,IF(G800="",NA(),IF(OR(G800='New EMI Calculator'!$H$9,G800='New EMI Calculator'!$H$9+1,G800='New EMI Calculator'!$H$9+2,G800='New EMI Calculator'!$H$9+3,G800='New EMI Calculator'!$H$9+4,G800='New EMI Calculator'!$H$9+5),0,EMI))))</f>
        <v>0</v>
      </c>
      <c r="I800" s="9" t="str">
        <f t="shared" si="24"/>
        <v/>
      </c>
      <c r="J800" s="9" t="str">
        <f>IF(G800="","",IF(OR(G800='New EMI Calculator'!$H$9,G800='New EMI Calculator'!$H$9+1,G800='New EMI Calculator'!$H$9+2,G800='New EMI Calculator'!$H$9+3,G800='New EMI Calculator'!$H$9+4,G800='New EMI Calculator'!$H$9+5),I800,H800-I800))</f>
        <v/>
      </c>
      <c r="K800" s="9" t="str">
        <f>IF(AND(H800&lt;&gt;0,H800&lt;EMI),0,IF(G800="","",IF(K799&lt;=0,0,IF(OR(G800='New EMI Calculator'!$H$9,G800='New EMI Calculator'!$H$9+1,G800='New EMI Calculator'!$H$9+2,G800='New EMI Calculator'!$H$9+3,G800='New EMI Calculator'!$H$9+4,G800='New EMI Calculator'!$H$9+5),K799+J800,K799-J800))))</f>
        <v/>
      </c>
      <c r="L800" s="23"/>
    </row>
    <row r="801" spans="6:12" ht="15.75">
      <c r="F801" s="23"/>
      <c r="G801" s="8" t="str">
        <f t="shared" si="25"/>
        <v/>
      </c>
      <c r="H801" s="9">
        <f>IF(G801="",0,IF(K800&lt;EMI,K800,IF(G801="",NA(),IF(OR(G801='New EMI Calculator'!$H$9,G801='New EMI Calculator'!$H$9+1,G801='New EMI Calculator'!$H$9+2,G801='New EMI Calculator'!$H$9+3,G801='New EMI Calculator'!$H$9+4,G801='New EMI Calculator'!$H$9+5),0,EMI))))</f>
        <v>0</v>
      </c>
      <c r="I801" s="9" t="str">
        <f t="shared" si="24"/>
        <v/>
      </c>
      <c r="J801" s="9" t="str">
        <f>IF(G801="","",IF(OR(G801='New EMI Calculator'!$H$9,G801='New EMI Calculator'!$H$9+1,G801='New EMI Calculator'!$H$9+2,G801='New EMI Calculator'!$H$9+3,G801='New EMI Calculator'!$H$9+4,G801='New EMI Calculator'!$H$9+5),I801,H801-I801))</f>
        <v/>
      </c>
      <c r="K801" s="9" t="str">
        <f>IF(AND(H801&lt;&gt;0,H801&lt;EMI),0,IF(G801="","",IF(K800&lt;=0,0,IF(OR(G801='New EMI Calculator'!$H$9,G801='New EMI Calculator'!$H$9+1,G801='New EMI Calculator'!$H$9+2,G801='New EMI Calculator'!$H$9+3,G801='New EMI Calculator'!$H$9+4,G801='New EMI Calculator'!$H$9+5),K800+J801,K800-J801))))</f>
        <v/>
      </c>
      <c r="L801" s="23"/>
    </row>
    <row r="802" spans="6:12" ht="15.75">
      <c r="F802" s="23"/>
      <c r="G802" s="8" t="str">
        <f t="shared" si="25"/>
        <v/>
      </c>
      <c r="H802" s="9">
        <f>IF(G802="",0,IF(K801&lt;EMI,K801,IF(G802="",NA(),IF(OR(G802='New EMI Calculator'!$H$9,G802='New EMI Calculator'!$H$9+1,G802='New EMI Calculator'!$H$9+2,G802='New EMI Calculator'!$H$9+3,G802='New EMI Calculator'!$H$9+4,G802='New EMI Calculator'!$H$9+5),0,EMI))))</f>
        <v>0</v>
      </c>
      <c r="I802" s="9" t="str">
        <f t="shared" si="24"/>
        <v/>
      </c>
      <c r="J802" s="9" t="str">
        <f>IF(G802="","",IF(OR(G802='New EMI Calculator'!$H$9,G802='New EMI Calculator'!$H$9+1,G802='New EMI Calculator'!$H$9+2,G802='New EMI Calculator'!$H$9+3,G802='New EMI Calculator'!$H$9+4,G802='New EMI Calculator'!$H$9+5),I802,H802-I802))</f>
        <v/>
      </c>
      <c r="K802" s="9" t="str">
        <f>IF(AND(H802&lt;&gt;0,H802&lt;EMI),0,IF(G802="","",IF(K801&lt;=0,0,IF(OR(G802='New EMI Calculator'!$H$9,G802='New EMI Calculator'!$H$9+1,G802='New EMI Calculator'!$H$9+2,G802='New EMI Calculator'!$H$9+3,G802='New EMI Calculator'!$H$9+4,G802='New EMI Calculator'!$H$9+5),K801+J802,K801-J802))))</f>
        <v/>
      </c>
      <c r="L802" s="23"/>
    </row>
    <row r="803" spans="6:12" ht="15.75">
      <c r="F803" s="23"/>
      <c r="G803" s="8" t="str">
        <f t="shared" si="25"/>
        <v/>
      </c>
      <c r="H803" s="9">
        <f>IF(G803="",0,IF(K802&lt;EMI,K802,IF(G803="",NA(),IF(OR(G803='New EMI Calculator'!$H$9,G803='New EMI Calculator'!$H$9+1,G803='New EMI Calculator'!$H$9+2,G803='New EMI Calculator'!$H$9+3,G803='New EMI Calculator'!$H$9+4,G803='New EMI Calculator'!$H$9+5),0,EMI))))</f>
        <v>0</v>
      </c>
      <c r="I803" s="9" t="str">
        <f t="shared" si="24"/>
        <v/>
      </c>
      <c r="J803" s="9" t="str">
        <f>IF(G803="","",IF(OR(G803='New EMI Calculator'!$H$9,G803='New EMI Calculator'!$H$9+1,G803='New EMI Calculator'!$H$9+2,G803='New EMI Calculator'!$H$9+3,G803='New EMI Calculator'!$H$9+4,G803='New EMI Calculator'!$H$9+5),I803,H803-I803))</f>
        <v/>
      </c>
      <c r="K803" s="9" t="str">
        <f>IF(AND(H803&lt;&gt;0,H803&lt;EMI),0,IF(G803="","",IF(K802&lt;=0,0,IF(OR(G803='New EMI Calculator'!$H$9,G803='New EMI Calculator'!$H$9+1,G803='New EMI Calculator'!$H$9+2,G803='New EMI Calculator'!$H$9+3,G803='New EMI Calculator'!$H$9+4,G803='New EMI Calculator'!$H$9+5),K802+J803,K802-J803))))</f>
        <v/>
      </c>
      <c r="L803" s="23"/>
    </row>
    <row r="804" spans="6:12" ht="15.75">
      <c r="F804" s="23"/>
      <c r="G804" s="8" t="str">
        <f t="shared" si="25"/>
        <v/>
      </c>
      <c r="H804" s="9">
        <f>IF(G804="",0,IF(K803&lt;EMI,K803,IF(G804="",NA(),IF(OR(G804='New EMI Calculator'!$H$9,G804='New EMI Calculator'!$H$9+1,G804='New EMI Calculator'!$H$9+2,G804='New EMI Calculator'!$H$9+3,G804='New EMI Calculator'!$H$9+4,G804='New EMI Calculator'!$H$9+5),0,EMI))))</f>
        <v>0</v>
      </c>
      <c r="I804" s="9" t="str">
        <f t="shared" si="24"/>
        <v/>
      </c>
      <c r="J804" s="9" t="str">
        <f>IF(G804="","",IF(OR(G804='New EMI Calculator'!$H$9,G804='New EMI Calculator'!$H$9+1,G804='New EMI Calculator'!$H$9+2,G804='New EMI Calculator'!$H$9+3,G804='New EMI Calculator'!$H$9+4,G804='New EMI Calculator'!$H$9+5),I804,H804-I804))</f>
        <v/>
      </c>
      <c r="K804" s="9" t="str">
        <f>IF(AND(H804&lt;&gt;0,H804&lt;EMI),0,IF(G804="","",IF(K803&lt;=0,0,IF(OR(G804='New EMI Calculator'!$H$9,G804='New EMI Calculator'!$H$9+1,G804='New EMI Calculator'!$H$9+2,G804='New EMI Calculator'!$H$9+3,G804='New EMI Calculator'!$H$9+4,G804='New EMI Calculator'!$H$9+5),K803+J804,K803-J804))))</f>
        <v/>
      </c>
      <c r="L804" s="23"/>
    </row>
    <row r="805" spans="6:12" ht="15.75">
      <c r="F805" s="23"/>
      <c r="G805" s="8" t="str">
        <f t="shared" si="25"/>
        <v/>
      </c>
      <c r="H805" s="9">
        <f>IF(G805="",0,IF(K804&lt;EMI,K804,IF(G805="",NA(),IF(OR(G805='New EMI Calculator'!$H$9,G805='New EMI Calculator'!$H$9+1,G805='New EMI Calculator'!$H$9+2,G805='New EMI Calculator'!$H$9+3,G805='New EMI Calculator'!$H$9+4,G805='New EMI Calculator'!$H$9+5),0,EMI))))</f>
        <v>0</v>
      </c>
      <c r="I805" s="9" t="str">
        <f t="shared" si="24"/>
        <v/>
      </c>
      <c r="J805" s="9" t="str">
        <f>IF(G805="","",IF(OR(G805='New EMI Calculator'!$H$9,G805='New EMI Calculator'!$H$9+1,G805='New EMI Calculator'!$H$9+2,G805='New EMI Calculator'!$H$9+3,G805='New EMI Calculator'!$H$9+4,G805='New EMI Calculator'!$H$9+5),I805,H805-I805))</f>
        <v/>
      </c>
      <c r="K805" s="9" t="str">
        <f>IF(AND(H805&lt;&gt;0,H805&lt;EMI),0,IF(G805="","",IF(K804&lt;=0,0,IF(OR(G805='New EMI Calculator'!$H$9,G805='New EMI Calculator'!$H$9+1,G805='New EMI Calculator'!$H$9+2,G805='New EMI Calculator'!$H$9+3,G805='New EMI Calculator'!$H$9+4,G805='New EMI Calculator'!$H$9+5),K804+J805,K804-J805))))</f>
        <v/>
      </c>
      <c r="L805" s="23"/>
    </row>
    <row r="806" spans="6:12" ht="15.75">
      <c r="F806" s="23"/>
      <c r="G806" s="8" t="str">
        <f t="shared" si="25"/>
        <v/>
      </c>
      <c r="H806" s="9">
        <f>IF(G806="",0,IF(K805&lt;EMI,K805,IF(G806="",NA(),IF(OR(G806='New EMI Calculator'!$H$9,G806='New EMI Calculator'!$H$9+1,G806='New EMI Calculator'!$H$9+2,G806='New EMI Calculator'!$H$9+3,G806='New EMI Calculator'!$H$9+4,G806='New EMI Calculator'!$H$9+5),0,EMI))))</f>
        <v>0</v>
      </c>
      <c r="I806" s="9" t="str">
        <f t="shared" si="24"/>
        <v/>
      </c>
      <c r="J806" s="9" t="str">
        <f>IF(G806="","",IF(OR(G806='New EMI Calculator'!$H$9,G806='New EMI Calculator'!$H$9+1,G806='New EMI Calculator'!$H$9+2,G806='New EMI Calculator'!$H$9+3,G806='New EMI Calculator'!$H$9+4,G806='New EMI Calculator'!$H$9+5),I806,H806-I806))</f>
        <v/>
      </c>
      <c r="K806" s="9" t="str">
        <f>IF(AND(H806&lt;&gt;0,H806&lt;EMI),0,IF(G806="","",IF(K805&lt;=0,0,IF(OR(G806='New EMI Calculator'!$H$9,G806='New EMI Calculator'!$H$9+1,G806='New EMI Calculator'!$H$9+2,G806='New EMI Calculator'!$H$9+3,G806='New EMI Calculator'!$H$9+4,G806='New EMI Calculator'!$H$9+5),K805+J806,K805-J806))))</f>
        <v/>
      </c>
      <c r="L806" s="23"/>
    </row>
    <row r="807" spans="6:12" ht="15.75">
      <c r="F807" s="23"/>
      <c r="G807" s="8" t="str">
        <f t="shared" si="25"/>
        <v/>
      </c>
      <c r="H807" s="9">
        <f>IF(G807="",0,IF(K806&lt;EMI,K806,IF(G807="",NA(),IF(OR(G807='New EMI Calculator'!$H$9,G807='New EMI Calculator'!$H$9+1,G807='New EMI Calculator'!$H$9+2,G807='New EMI Calculator'!$H$9+3,G807='New EMI Calculator'!$H$9+4,G807='New EMI Calculator'!$H$9+5),0,EMI))))</f>
        <v>0</v>
      </c>
      <c r="I807" s="9" t="str">
        <f t="shared" si="24"/>
        <v/>
      </c>
      <c r="J807" s="9" t="str">
        <f>IF(G807="","",IF(OR(G807='New EMI Calculator'!$H$9,G807='New EMI Calculator'!$H$9+1,G807='New EMI Calculator'!$H$9+2,G807='New EMI Calculator'!$H$9+3,G807='New EMI Calculator'!$H$9+4,G807='New EMI Calculator'!$H$9+5),I807,H807-I807))</f>
        <v/>
      </c>
      <c r="K807" s="9" t="str">
        <f>IF(AND(H807&lt;&gt;0,H807&lt;EMI),0,IF(G807="","",IF(K806&lt;=0,0,IF(OR(G807='New EMI Calculator'!$H$9,G807='New EMI Calculator'!$H$9+1,G807='New EMI Calculator'!$H$9+2,G807='New EMI Calculator'!$H$9+3,G807='New EMI Calculator'!$H$9+4,G807='New EMI Calculator'!$H$9+5),K806+J807,K806-J807))))</f>
        <v/>
      </c>
      <c r="L807" s="23"/>
    </row>
    <row r="808" spans="6:12" ht="15.75">
      <c r="F808" s="23"/>
      <c r="G808" s="8" t="str">
        <f t="shared" si="25"/>
        <v/>
      </c>
      <c r="H808" s="9">
        <f>IF(G808="",0,IF(K807&lt;EMI,K807,IF(G808="",NA(),IF(OR(G808='New EMI Calculator'!$H$9,G808='New EMI Calculator'!$H$9+1,G808='New EMI Calculator'!$H$9+2,G808='New EMI Calculator'!$H$9+3,G808='New EMI Calculator'!$H$9+4,G808='New EMI Calculator'!$H$9+5),0,EMI))))</f>
        <v>0</v>
      </c>
      <c r="I808" s="9" t="str">
        <f t="shared" si="24"/>
        <v/>
      </c>
      <c r="J808" s="9" t="str">
        <f>IF(G808="","",IF(OR(G808='New EMI Calculator'!$H$9,G808='New EMI Calculator'!$H$9+1,G808='New EMI Calculator'!$H$9+2,G808='New EMI Calculator'!$H$9+3,G808='New EMI Calculator'!$H$9+4,G808='New EMI Calculator'!$H$9+5),I808,H808-I808))</f>
        <v/>
      </c>
      <c r="K808" s="9" t="str">
        <f>IF(AND(H808&lt;&gt;0,H808&lt;EMI),0,IF(G808="","",IF(K807&lt;=0,0,IF(OR(G808='New EMI Calculator'!$H$9,G808='New EMI Calculator'!$H$9+1,G808='New EMI Calculator'!$H$9+2,G808='New EMI Calculator'!$H$9+3,G808='New EMI Calculator'!$H$9+4,G808='New EMI Calculator'!$H$9+5),K807+J808,K807-J808))))</f>
        <v/>
      </c>
      <c r="L808" s="23"/>
    </row>
    <row r="809" spans="6:12" ht="15.75">
      <c r="F809" s="23"/>
      <c r="G809" s="8" t="str">
        <f t="shared" si="25"/>
        <v/>
      </c>
      <c r="H809" s="9">
        <f>IF(G809="",0,IF(K808&lt;EMI,K808,IF(G809="",NA(),IF(OR(G809='New EMI Calculator'!$H$9,G809='New EMI Calculator'!$H$9+1,G809='New EMI Calculator'!$H$9+2,G809='New EMI Calculator'!$H$9+3,G809='New EMI Calculator'!$H$9+4,G809='New EMI Calculator'!$H$9+5),0,EMI))))</f>
        <v>0</v>
      </c>
      <c r="I809" s="9" t="str">
        <f t="shared" si="24"/>
        <v/>
      </c>
      <c r="J809" s="9" t="str">
        <f>IF(G809="","",IF(OR(G809='New EMI Calculator'!$H$9,G809='New EMI Calculator'!$H$9+1,G809='New EMI Calculator'!$H$9+2,G809='New EMI Calculator'!$H$9+3,G809='New EMI Calculator'!$H$9+4,G809='New EMI Calculator'!$H$9+5),I809,H809-I809))</f>
        <v/>
      </c>
      <c r="K809" s="9" t="str">
        <f>IF(AND(H809&lt;&gt;0,H809&lt;EMI),0,IF(G809="","",IF(K808&lt;=0,0,IF(OR(G809='New EMI Calculator'!$H$9,G809='New EMI Calculator'!$H$9+1,G809='New EMI Calculator'!$H$9+2,G809='New EMI Calculator'!$H$9+3,G809='New EMI Calculator'!$H$9+4,G809='New EMI Calculator'!$H$9+5),K808+J809,K808-J809))))</f>
        <v/>
      </c>
      <c r="L809" s="23"/>
    </row>
    <row r="810" spans="6:12" ht="15.75">
      <c r="F810" s="23"/>
      <c r="G810" s="8" t="str">
        <f t="shared" si="25"/>
        <v/>
      </c>
      <c r="H810" s="9">
        <f>IF(G810="",0,IF(K809&lt;EMI,K809,IF(G810="",NA(),IF(OR(G810='New EMI Calculator'!$H$9,G810='New EMI Calculator'!$H$9+1,G810='New EMI Calculator'!$H$9+2,G810='New EMI Calculator'!$H$9+3,G810='New EMI Calculator'!$H$9+4,G810='New EMI Calculator'!$H$9+5),0,EMI))))</f>
        <v>0</v>
      </c>
      <c r="I810" s="9" t="str">
        <f t="shared" si="24"/>
        <v/>
      </c>
      <c r="J810" s="9" t="str">
        <f>IF(G810="","",IF(OR(G810='New EMI Calculator'!$H$9,G810='New EMI Calculator'!$H$9+1,G810='New EMI Calculator'!$H$9+2,G810='New EMI Calculator'!$H$9+3,G810='New EMI Calculator'!$H$9+4,G810='New EMI Calculator'!$H$9+5),I810,H810-I810))</f>
        <v/>
      </c>
      <c r="K810" s="9" t="str">
        <f>IF(AND(H810&lt;&gt;0,H810&lt;EMI),0,IF(G810="","",IF(K809&lt;=0,0,IF(OR(G810='New EMI Calculator'!$H$9,G810='New EMI Calculator'!$H$9+1,G810='New EMI Calculator'!$H$9+2,G810='New EMI Calculator'!$H$9+3,G810='New EMI Calculator'!$H$9+4,G810='New EMI Calculator'!$H$9+5),K809+J810,K809-J810))))</f>
        <v/>
      </c>
      <c r="L810" s="23"/>
    </row>
    <row r="811" spans="6:12" ht="15.75">
      <c r="F811" s="23"/>
      <c r="G811" s="8" t="str">
        <f t="shared" si="25"/>
        <v/>
      </c>
      <c r="H811" s="9">
        <f>IF(G811="",0,IF(K810&lt;EMI,K810,IF(G811="",NA(),IF(OR(G811='New EMI Calculator'!$H$9,G811='New EMI Calculator'!$H$9+1,G811='New EMI Calculator'!$H$9+2,G811='New EMI Calculator'!$H$9+3,G811='New EMI Calculator'!$H$9+4,G811='New EMI Calculator'!$H$9+5),0,EMI))))</f>
        <v>0</v>
      </c>
      <c r="I811" s="9" t="str">
        <f t="shared" si="24"/>
        <v/>
      </c>
      <c r="J811" s="9" t="str">
        <f>IF(G811="","",IF(OR(G811='New EMI Calculator'!$H$9,G811='New EMI Calculator'!$H$9+1,G811='New EMI Calculator'!$H$9+2,G811='New EMI Calculator'!$H$9+3,G811='New EMI Calculator'!$H$9+4,G811='New EMI Calculator'!$H$9+5),I811,H811-I811))</f>
        <v/>
      </c>
      <c r="K811" s="9" t="str">
        <f>IF(AND(H811&lt;&gt;0,H811&lt;EMI),0,IF(G811="","",IF(K810&lt;=0,0,IF(OR(G811='New EMI Calculator'!$H$9,G811='New EMI Calculator'!$H$9+1,G811='New EMI Calculator'!$H$9+2,G811='New EMI Calculator'!$H$9+3,G811='New EMI Calculator'!$H$9+4,G811='New EMI Calculator'!$H$9+5),K810+J811,K810-J811))))</f>
        <v/>
      </c>
      <c r="L811" s="23"/>
    </row>
    <row r="812" spans="6:12" ht="15.75">
      <c r="F812" s="23"/>
      <c r="G812" s="8" t="str">
        <f t="shared" si="25"/>
        <v/>
      </c>
      <c r="H812" s="9">
        <f>IF(G812="",0,IF(K811&lt;EMI,K811,IF(G812="",NA(),IF(OR(G812='New EMI Calculator'!$H$9,G812='New EMI Calculator'!$H$9+1,G812='New EMI Calculator'!$H$9+2,G812='New EMI Calculator'!$H$9+3,G812='New EMI Calculator'!$H$9+4,G812='New EMI Calculator'!$H$9+5),0,EMI))))</f>
        <v>0</v>
      </c>
      <c r="I812" s="9" t="str">
        <f t="shared" si="24"/>
        <v/>
      </c>
      <c r="J812" s="9" t="str">
        <f>IF(G812="","",IF(OR(G812='New EMI Calculator'!$H$9,G812='New EMI Calculator'!$H$9+1,G812='New EMI Calculator'!$H$9+2,G812='New EMI Calculator'!$H$9+3,G812='New EMI Calculator'!$H$9+4,G812='New EMI Calculator'!$H$9+5),I812,H812-I812))</f>
        <v/>
      </c>
      <c r="K812" s="9" t="str">
        <f>IF(AND(H812&lt;&gt;0,H812&lt;EMI),0,IF(G812="","",IF(K811&lt;=0,0,IF(OR(G812='New EMI Calculator'!$H$9,G812='New EMI Calculator'!$H$9+1,G812='New EMI Calculator'!$H$9+2,G812='New EMI Calculator'!$H$9+3,G812='New EMI Calculator'!$H$9+4,G812='New EMI Calculator'!$H$9+5),K811+J812,K811-J812))))</f>
        <v/>
      </c>
      <c r="L812" s="23"/>
    </row>
    <row r="813" spans="6:12" ht="15.75">
      <c r="F813" s="23"/>
      <c r="G813" s="8" t="str">
        <f t="shared" si="25"/>
        <v/>
      </c>
      <c r="H813" s="9">
        <f>IF(G813="",0,IF(K812&lt;EMI,K812,IF(G813="",NA(),IF(OR(G813='New EMI Calculator'!$H$9,G813='New EMI Calculator'!$H$9+1,G813='New EMI Calculator'!$H$9+2,G813='New EMI Calculator'!$H$9+3,G813='New EMI Calculator'!$H$9+4,G813='New EMI Calculator'!$H$9+5),0,EMI))))</f>
        <v>0</v>
      </c>
      <c r="I813" s="9" t="str">
        <f t="shared" si="24"/>
        <v/>
      </c>
      <c r="J813" s="9" t="str">
        <f>IF(G813="","",IF(OR(G813='New EMI Calculator'!$H$9,G813='New EMI Calculator'!$H$9+1,G813='New EMI Calculator'!$H$9+2,G813='New EMI Calculator'!$H$9+3,G813='New EMI Calculator'!$H$9+4,G813='New EMI Calculator'!$H$9+5),I813,H813-I813))</f>
        <v/>
      </c>
      <c r="K813" s="9" t="str">
        <f>IF(AND(H813&lt;&gt;0,H813&lt;EMI),0,IF(G813="","",IF(K812&lt;=0,0,IF(OR(G813='New EMI Calculator'!$H$9,G813='New EMI Calculator'!$H$9+1,G813='New EMI Calculator'!$H$9+2,G813='New EMI Calculator'!$H$9+3,G813='New EMI Calculator'!$H$9+4,G813='New EMI Calculator'!$H$9+5),K812+J813,K812-J813))))</f>
        <v/>
      </c>
      <c r="L813" s="23"/>
    </row>
    <row r="814" spans="6:12" ht="15.75">
      <c r="F814" s="23"/>
      <c r="G814" s="8" t="str">
        <f t="shared" si="25"/>
        <v/>
      </c>
      <c r="H814" s="9">
        <f>IF(G814="",0,IF(K813&lt;EMI,K813,IF(G814="",NA(),IF(OR(G814='New EMI Calculator'!$H$9,G814='New EMI Calculator'!$H$9+1,G814='New EMI Calculator'!$H$9+2,G814='New EMI Calculator'!$H$9+3,G814='New EMI Calculator'!$H$9+4,G814='New EMI Calculator'!$H$9+5),0,EMI))))</f>
        <v>0</v>
      </c>
      <c r="I814" s="9" t="str">
        <f t="shared" si="24"/>
        <v/>
      </c>
      <c r="J814" s="9" t="str">
        <f>IF(G814="","",IF(OR(G814='New EMI Calculator'!$H$9,G814='New EMI Calculator'!$H$9+1,G814='New EMI Calculator'!$H$9+2,G814='New EMI Calculator'!$H$9+3,G814='New EMI Calculator'!$H$9+4,G814='New EMI Calculator'!$H$9+5),I814,H814-I814))</f>
        <v/>
      </c>
      <c r="K814" s="9" t="str">
        <f>IF(AND(H814&lt;&gt;0,H814&lt;EMI),0,IF(G814="","",IF(K813&lt;=0,0,IF(OR(G814='New EMI Calculator'!$H$9,G814='New EMI Calculator'!$H$9+1,G814='New EMI Calculator'!$H$9+2,G814='New EMI Calculator'!$H$9+3,G814='New EMI Calculator'!$H$9+4,G814='New EMI Calculator'!$H$9+5),K813+J814,K813-J814))))</f>
        <v/>
      </c>
      <c r="L814" s="23"/>
    </row>
    <row r="815" spans="6:12" ht="15.75">
      <c r="F815" s="23"/>
      <c r="G815" s="8" t="str">
        <f t="shared" si="25"/>
        <v/>
      </c>
      <c r="H815" s="9">
        <f>IF(G815="",0,IF(K814&lt;EMI,K814,IF(G815="",NA(),IF(OR(G815='New EMI Calculator'!$H$9,G815='New EMI Calculator'!$H$9+1,G815='New EMI Calculator'!$H$9+2,G815='New EMI Calculator'!$H$9+3,G815='New EMI Calculator'!$H$9+4,G815='New EMI Calculator'!$H$9+5),0,EMI))))</f>
        <v>0</v>
      </c>
      <c r="I815" s="9" t="str">
        <f t="shared" si="24"/>
        <v/>
      </c>
      <c r="J815" s="9" t="str">
        <f>IF(G815="","",IF(OR(G815='New EMI Calculator'!$H$9,G815='New EMI Calculator'!$H$9+1,G815='New EMI Calculator'!$H$9+2,G815='New EMI Calculator'!$H$9+3,G815='New EMI Calculator'!$H$9+4,G815='New EMI Calculator'!$H$9+5),I815,H815-I815))</f>
        <v/>
      </c>
      <c r="K815" s="9" t="str">
        <f>IF(AND(H815&lt;&gt;0,H815&lt;EMI),0,IF(G815="","",IF(K814&lt;=0,0,IF(OR(G815='New EMI Calculator'!$H$9,G815='New EMI Calculator'!$H$9+1,G815='New EMI Calculator'!$H$9+2,G815='New EMI Calculator'!$H$9+3,G815='New EMI Calculator'!$H$9+4,G815='New EMI Calculator'!$H$9+5),K814+J815,K814-J815))))</f>
        <v/>
      </c>
      <c r="L815" s="23"/>
    </row>
    <row r="816" spans="6:12" ht="15.75">
      <c r="F816" s="23"/>
      <c r="G816" s="8" t="str">
        <f t="shared" si="25"/>
        <v/>
      </c>
      <c r="H816" s="9">
        <f>IF(G816="",0,IF(K815&lt;EMI,K815,IF(G816="",NA(),IF(OR(G816='New EMI Calculator'!$H$9,G816='New EMI Calculator'!$H$9+1,G816='New EMI Calculator'!$H$9+2,G816='New EMI Calculator'!$H$9+3,G816='New EMI Calculator'!$H$9+4,G816='New EMI Calculator'!$H$9+5),0,EMI))))</f>
        <v>0</v>
      </c>
      <c r="I816" s="9" t="str">
        <f t="shared" si="24"/>
        <v/>
      </c>
      <c r="J816" s="9" t="str">
        <f>IF(G816="","",IF(OR(G816='New EMI Calculator'!$H$9,G816='New EMI Calculator'!$H$9+1,G816='New EMI Calculator'!$H$9+2,G816='New EMI Calculator'!$H$9+3,G816='New EMI Calculator'!$H$9+4,G816='New EMI Calculator'!$H$9+5),I816,H816-I816))</f>
        <v/>
      </c>
      <c r="K816" s="9" t="str">
        <f>IF(AND(H816&lt;&gt;0,H816&lt;EMI),0,IF(G816="","",IF(K815&lt;=0,0,IF(OR(G816='New EMI Calculator'!$H$9,G816='New EMI Calculator'!$H$9+1,G816='New EMI Calculator'!$H$9+2,G816='New EMI Calculator'!$H$9+3,G816='New EMI Calculator'!$H$9+4,G816='New EMI Calculator'!$H$9+5),K815+J816,K815-J816))))</f>
        <v/>
      </c>
      <c r="L816" s="23"/>
    </row>
    <row r="817" spans="6:12" ht="15.75">
      <c r="F817" s="23"/>
      <c r="G817" s="8" t="str">
        <f t="shared" si="25"/>
        <v/>
      </c>
      <c r="H817" s="9">
        <f>IF(G817="",0,IF(K816&lt;EMI,K816,IF(G817="",NA(),IF(OR(G817='New EMI Calculator'!$H$9,G817='New EMI Calculator'!$H$9+1,G817='New EMI Calculator'!$H$9+2,G817='New EMI Calculator'!$H$9+3,G817='New EMI Calculator'!$H$9+4,G817='New EMI Calculator'!$H$9+5),0,EMI))))</f>
        <v>0</v>
      </c>
      <c r="I817" s="9" t="str">
        <f t="shared" si="24"/>
        <v/>
      </c>
      <c r="J817" s="9" t="str">
        <f>IF(G817="","",IF(OR(G817='New EMI Calculator'!$H$9,G817='New EMI Calculator'!$H$9+1,G817='New EMI Calculator'!$H$9+2,G817='New EMI Calculator'!$H$9+3,G817='New EMI Calculator'!$H$9+4,G817='New EMI Calculator'!$H$9+5),I817,H817-I817))</f>
        <v/>
      </c>
      <c r="K817" s="9" t="str">
        <f>IF(AND(H817&lt;&gt;0,H817&lt;EMI),0,IF(G817="","",IF(K816&lt;=0,0,IF(OR(G817='New EMI Calculator'!$H$9,G817='New EMI Calculator'!$H$9+1,G817='New EMI Calculator'!$H$9+2,G817='New EMI Calculator'!$H$9+3,G817='New EMI Calculator'!$H$9+4,G817='New EMI Calculator'!$H$9+5),K816+J817,K816-J817))))</f>
        <v/>
      </c>
      <c r="L817" s="23"/>
    </row>
    <row r="818" spans="6:12" ht="15.75">
      <c r="F818" s="23"/>
      <c r="G818" s="8" t="str">
        <f t="shared" si="25"/>
        <v/>
      </c>
      <c r="H818" s="9">
        <f>IF(G818="",0,IF(K817&lt;EMI,K817,IF(G818="",NA(),IF(OR(G818='New EMI Calculator'!$H$9,G818='New EMI Calculator'!$H$9+1,G818='New EMI Calculator'!$H$9+2,G818='New EMI Calculator'!$H$9+3,G818='New EMI Calculator'!$H$9+4,G818='New EMI Calculator'!$H$9+5),0,EMI))))</f>
        <v>0</v>
      </c>
      <c r="I818" s="9" t="str">
        <f t="shared" si="24"/>
        <v/>
      </c>
      <c r="J818" s="9" t="str">
        <f>IF(G818="","",IF(OR(G818='New EMI Calculator'!$H$9,G818='New EMI Calculator'!$H$9+1,G818='New EMI Calculator'!$H$9+2,G818='New EMI Calculator'!$H$9+3,G818='New EMI Calculator'!$H$9+4,G818='New EMI Calculator'!$H$9+5),I818,H818-I818))</f>
        <v/>
      </c>
      <c r="K818" s="9" t="str">
        <f>IF(AND(H818&lt;&gt;0,H818&lt;EMI),0,IF(G818="","",IF(K817&lt;=0,0,IF(OR(G818='New EMI Calculator'!$H$9,G818='New EMI Calculator'!$H$9+1,G818='New EMI Calculator'!$H$9+2,G818='New EMI Calculator'!$H$9+3,G818='New EMI Calculator'!$H$9+4,G818='New EMI Calculator'!$H$9+5),K817+J818,K817-J818))))</f>
        <v/>
      </c>
      <c r="L818" s="23"/>
    </row>
    <row r="819" spans="6:12" ht="15.75">
      <c r="F819" s="23"/>
      <c r="G819" s="8" t="str">
        <f t="shared" si="25"/>
        <v/>
      </c>
      <c r="H819" s="9">
        <f>IF(G819="",0,IF(K818&lt;EMI,K818,IF(G819="",NA(),IF(OR(G819='New EMI Calculator'!$H$9,G819='New EMI Calculator'!$H$9+1,G819='New EMI Calculator'!$H$9+2,G819='New EMI Calculator'!$H$9+3,G819='New EMI Calculator'!$H$9+4,G819='New EMI Calculator'!$H$9+5),0,EMI))))</f>
        <v>0</v>
      </c>
      <c r="I819" s="9" t="str">
        <f t="shared" si="24"/>
        <v/>
      </c>
      <c r="J819" s="9" t="str">
        <f>IF(G819="","",IF(OR(G819='New EMI Calculator'!$H$9,G819='New EMI Calculator'!$H$9+1,G819='New EMI Calculator'!$H$9+2,G819='New EMI Calculator'!$H$9+3,G819='New EMI Calculator'!$H$9+4,G819='New EMI Calculator'!$H$9+5),I819,H819-I819))</f>
        <v/>
      </c>
      <c r="K819" s="9" t="str">
        <f>IF(AND(H819&lt;&gt;0,H819&lt;EMI),0,IF(G819="","",IF(K818&lt;=0,0,IF(OR(G819='New EMI Calculator'!$H$9,G819='New EMI Calculator'!$H$9+1,G819='New EMI Calculator'!$H$9+2,G819='New EMI Calculator'!$H$9+3,G819='New EMI Calculator'!$H$9+4,G819='New EMI Calculator'!$H$9+5),K818+J819,K818-J819))))</f>
        <v/>
      </c>
      <c r="L819" s="23"/>
    </row>
    <row r="820" spans="6:12" ht="15.75">
      <c r="F820" s="23"/>
      <c r="G820" s="8" t="str">
        <f t="shared" si="25"/>
        <v/>
      </c>
      <c r="H820" s="9">
        <f>IF(G820="",0,IF(K819&lt;EMI,K819,IF(G820="",NA(),IF(OR(G820='New EMI Calculator'!$H$9,G820='New EMI Calculator'!$H$9+1,G820='New EMI Calculator'!$H$9+2,G820='New EMI Calculator'!$H$9+3,G820='New EMI Calculator'!$H$9+4,G820='New EMI Calculator'!$H$9+5),0,EMI))))</f>
        <v>0</v>
      </c>
      <c r="I820" s="9" t="str">
        <f t="shared" si="24"/>
        <v/>
      </c>
      <c r="J820" s="9" t="str">
        <f>IF(G820="","",IF(OR(G820='New EMI Calculator'!$H$9,G820='New EMI Calculator'!$H$9+1,G820='New EMI Calculator'!$H$9+2,G820='New EMI Calculator'!$H$9+3,G820='New EMI Calculator'!$H$9+4,G820='New EMI Calculator'!$H$9+5),I820,H820-I820))</f>
        <v/>
      </c>
      <c r="K820" s="9" t="str">
        <f>IF(AND(H820&lt;&gt;0,H820&lt;EMI),0,IF(G820="","",IF(K819&lt;=0,0,IF(OR(G820='New EMI Calculator'!$H$9,G820='New EMI Calculator'!$H$9+1,G820='New EMI Calculator'!$H$9+2,G820='New EMI Calculator'!$H$9+3,G820='New EMI Calculator'!$H$9+4,G820='New EMI Calculator'!$H$9+5),K819+J820,K819-J820))))</f>
        <v/>
      </c>
      <c r="L820" s="23"/>
    </row>
    <row r="821" spans="6:12" ht="15.75">
      <c r="F821" s="23"/>
      <c r="G821" s="8" t="str">
        <f t="shared" si="25"/>
        <v/>
      </c>
      <c r="H821" s="9">
        <f>IF(G821="",0,IF(K820&lt;EMI,K820,IF(G821="",NA(),IF(OR(G821='New EMI Calculator'!$H$9,G821='New EMI Calculator'!$H$9+1,G821='New EMI Calculator'!$H$9+2,G821='New EMI Calculator'!$H$9+3,G821='New EMI Calculator'!$H$9+4,G821='New EMI Calculator'!$H$9+5),0,EMI))))</f>
        <v>0</v>
      </c>
      <c r="I821" s="9" t="str">
        <f t="shared" si="24"/>
        <v/>
      </c>
      <c r="J821" s="9" t="str">
        <f>IF(G821="","",IF(OR(G821='New EMI Calculator'!$H$9,G821='New EMI Calculator'!$H$9+1,G821='New EMI Calculator'!$H$9+2,G821='New EMI Calculator'!$H$9+3,G821='New EMI Calculator'!$H$9+4,G821='New EMI Calculator'!$H$9+5),I821,H821-I821))</f>
        <v/>
      </c>
      <c r="K821" s="9" t="str">
        <f>IF(AND(H821&lt;&gt;0,H821&lt;EMI),0,IF(G821="","",IF(K820&lt;=0,0,IF(OR(G821='New EMI Calculator'!$H$9,G821='New EMI Calculator'!$H$9+1,G821='New EMI Calculator'!$H$9+2,G821='New EMI Calculator'!$H$9+3,G821='New EMI Calculator'!$H$9+4,G821='New EMI Calculator'!$H$9+5),K820+J821,K820-J821))))</f>
        <v/>
      </c>
      <c r="L821" s="23"/>
    </row>
    <row r="822" spans="6:12" ht="15.75">
      <c r="F822" s="23"/>
      <c r="G822" s="8" t="str">
        <f t="shared" si="25"/>
        <v/>
      </c>
      <c r="H822" s="9">
        <f>IF(G822="",0,IF(K821&lt;EMI,K821,IF(G822="",NA(),IF(OR(G822='New EMI Calculator'!$H$9,G822='New EMI Calculator'!$H$9+1,G822='New EMI Calculator'!$H$9+2,G822='New EMI Calculator'!$H$9+3,G822='New EMI Calculator'!$H$9+4,G822='New EMI Calculator'!$H$9+5),0,EMI))))</f>
        <v>0</v>
      </c>
      <c r="I822" s="9" t="str">
        <f t="shared" si="24"/>
        <v/>
      </c>
      <c r="J822" s="9" t="str">
        <f>IF(G822="","",IF(OR(G822='New EMI Calculator'!$H$9,G822='New EMI Calculator'!$H$9+1,G822='New EMI Calculator'!$H$9+2,G822='New EMI Calculator'!$H$9+3,G822='New EMI Calculator'!$H$9+4,G822='New EMI Calculator'!$H$9+5),I822,H822-I822))</f>
        <v/>
      </c>
      <c r="K822" s="9" t="str">
        <f>IF(AND(H822&lt;&gt;0,H822&lt;EMI),0,IF(G822="","",IF(K821&lt;=0,0,IF(OR(G822='New EMI Calculator'!$H$9,G822='New EMI Calculator'!$H$9+1,G822='New EMI Calculator'!$H$9+2,G822='New EMI Calculator'!$H$9+3,G822='New EMI Calculator'!$H$9+4,G822='New EMI Calculator'!$H$9+5),K821+J822,K821-J822))))</f>
        <v/>
      </c>
      <c r="L822" s="23"/>
    </row>
    <row r="823" spans="6:12" ht="15.75">
      <c r="F823" s="23"/>
      <c r="G823" s="8" t="str">
        <f t="shared" si="25"/>
        <v/>
      </c>
      <c r="H823" s="9">
        <f>IF(G823="",0,IF(K822&lt;EMI,K822,IF(G823="",NA(),IF(OR(G823='New EMI Calculator'!$H$9,G823='New EMI Calculator'!$H$9+1,G823='New EMI Calculator'!$H$9+2,G823='New EMI Calculator'!$H$9+3,G823='New EMI Calculator'!$H$9+4,G823='New EMI Calculator'!$H$9+5),0,EMI))))</f>
        <v>0</v>
      </c>
      <c r="I823" s="9" t="str">
        <f t="shared" si="24"/>
        <v/>
      </c>
      <c r="J823" s="9" t="str">
        <f>IF(G823="","",IF(OR(G823='New EMI Calculator'!$H$9,G823='New EMI Calculator'!$H$9+1,G823='New EMI Calculator'!$H$9+2,G823='New EMI Calculator'!$H$9+3,G823='New EMI Calculator'!$H$9+4,G823='New EMI Calculator'!$H$9+5),I823,H823-I823))</f>
        <v/>
      </c>
      <c r="K823" s="9" t="str">
        <f>IF(AND(H823&lt;&gt;0,H823&lt;EMI),0,IF(G823="","",IF(K822&lt;=0,0,IF(OR(G823='New EMI Calculator'!$H$9,G823='New EMI Calculator'!$H$9+1,G823='New EMI Calculator'!$H$9+2,G823='New EMI Calculator'!$H$9+3,G823='New EMI Calculator'!$H$9+4,G823='New EMI Calculator'!$H$9+5),K822+J823,K822-J823))))</f>
        <v/>
      </c>
      <c r="L823" s="23"/>
    </row>
    <row r="824" spans="6:12" ht="15.75">
      <c r="F824" s="23"/>
      <c r="G824" s="8" t="str">
        <f t="shared" si="25"/>
        <v/>
      </c>
      <c r="H824" s="9">
        <f>IF(G824="",0,IF(K823&lt;EMI,K823,IF(G824="",NA(),IF(OR(G824='New EMI Calculator'!$H$9,G824='New EMI Calculator'!$H$9+1,G824='New EMI Calculator'!$H$9+2,G824='New EMI Calculator'!$H$9+3,G824='New EMI Calculator'!$H$9+4,G824='New EMI Calculator'!$H$9+5),0,EMI))))</f>
        <v>0</v>
      </c>
      <c r="I824" s="9" t="str">
        <f t="shared" si="24"/>
        <v/>
      </c>
      <c r="J824" s="9" t="str">
        <f>IF(G824="","",IF(OR(G824='New EMI Calculator'!$H$9,G824='New EMI Calculator'!$H$9+1,G824='New EMI Calculator'!$H$9+2,G824='New EMI Calculator'!$H$9+3,G824='New EMI Calculator'!$H$9+4,G824='New EMI Calculator'!$H$9+5),I824,H824-I824))</f>
        <v/>
      </c>
      <c r="K824" s="9" t="str">
        <f>IF(AND(H824&lt;&gt;0,H824&lt;EMI),0,IF(G824="","",IF(K823&lt;=0,0,IF(OR(G824='New EMI Calculator'!$H$9,G824='New EMI Calculator'!$H$9+1,G824='New EMI Calculator'!$H$9+2,G824='New EMI Calculator'!$H$9+3,G824='New EMI Calculator'!$H$9+4,G824='New EMI Calculator'!$H$9+5),K823+J824,K823-J824))))</f>
        <v/>
      </c>
      <c r="L824" s="23"/>
    </row>
    <row r="825" spans="6:12" ht="15.75">
      <c r="F825" s="23"/>
      <c r="G825" s="8" t="str">
        <f t="shared" si="25"/>
        <v/>
      </c>
      <c r="H825" s="9">
        <f>IF(G825="",0,IF(K824&lt;EMI,K824,IF(G825="",NA(),IF(OR(G825='New EMI Calculator'!$H$9,G825='New EMI Calculator'!$H$9+1,G825='New EMI Calculator'!$H$9+2,G825='New EMI Calculator'!$H$9+3,G825='New EMI Calculator'!$H$9+4,G825='New EMI Calculator'!$H$9+5),0,EMI))))</f>
        <v>0</v>
      </c>
      <c r="I825" s="9" t="str">
        <f t="shared" si="24"/>
        <v/>
      </c>
      <c r="J825" s="9" t="str">
        <f>IF(G825="","",IF(OR(G825='New EMI Calculator'!$H$9,G825='New EMI Calculator'!$H$9+1,G825='New EMI Calculator'!$H$9+2,G825='New EMI Calculator'!$H$9+3,G825='New EMI Calculator'!$H$9+4,G825='New EMI Calculator'!$H$9+5),I825,H825-I825))</f>
        <v/>
      </c>
      <c r="K825" s="9" t="str">
        <f>IF(AND(H825&lt;&gt;0,H825&lt;EMI),0,IF(G825="","",IF(K824&lt;=0,0,IF(OR(G825='New EMI Calculator'!$H$9,G825='New EMI Calculator'!$H$9+1,G825='New EMI Calculator'!$H$9+2,G825='New EMI Calculator'!$H$9+3,G825='New EMI Calculator'!$H$9+4,G825='New EMI Calculator'!$H$9+5),K824+J825,K824-J825))))</f>
        <v/>
      </c>
      <c r="L825" s="23"/>
    </row>
    <row r="826" spans="6:12" ht="15.75">
      <c r="F826" s="23"/>
      <c r="G826" s="8" t="str">
        <f t="shared" si="25"/>
        <v/>
      </c>
      <c r="H826" s="9">
        <f>IF(G826="",0,IF(K825&lt;EMI,K825,IF(G826="",NA(),IF(OR(G826='New EMI Calculator'!$H$9,G826='New EMI Calculator'!$H$9+1,G826='New EMI Calculator'!$H$9+2,G826='New EMI Calculator'!$H$9+3,G826='New EMI Calculator'!$H$9+4,G826='New EMI Calculator'!$H$9+5),0,EMI))))</f>
        <v>0</v>
      </c>
      <c r="I826" s="9" t="str">
        <f t="shared" si="24"/>
        <v/>
      </c>
      <c r="J826" s="9" t="str">
        <f>IF(G826="","",IF(OR(G826='New EMI Calculator'!$H$9,G826='New EMI Calculator'!$H$9+1,G826='New EMI Calculator'!$H$9+2,G826='New EMI Calculator'!$H$9+3,G826='New EMI Calculator'!$H$9+4,G826='New EMI Calculator'!$H$9+5),I826,H826-I826))</f>
        <v/>
      </c>
      <c r="K826" s="9" t="str">
        <f>IF(AND(H826&lt;&gt;0,H826&lt;EMI),0,IF(G826="","",IF(K825&lt;=0,0,IF(OR(G826='New EMI Calculator'!$H$9,G826='New EMI Calculator'!$H$9+1,G826='New EMI Calculator'!$H$9+2,G826='New EMI Calculator'!$H$9+3,G826='New EMI Calculator'!$H$9+4,G826='New EMI Calculator'!$H$9+5),K825+J826,K825-J826))))</f>
        <v/>
      </c>
      <c r="L826" s="23"/>
    </row>
    <row r="827" spans="6:12" ht="15.75">
      <c r="F827" s="23"/>
      <c r="G827" s="8" t="str">
        <f t="shared" si="25"/>
        <v/>
      </c>
      <c r="H827" s="9">
        <f>IF(G827="",0,IF(K826&lt;EMI,K826,IF(G827="",NA(),IF(OR(G827='New EMI Calculator'!$H$9,G827='New EMI Calculator'!$H$9+1,G827='New EMI Calculator'!$H$9+2,G827='New EMI Calculator'!$H$9+3,G827='New EMI Calculator'!$H$9+4,G827='New EMI Calculator'!$H$9+5),0,EMI))))</f>
        <v>0</v>
      </c>
      <c r="I827" s="9" t="str">
        <f t="shared" si="24"/>
        <v/>
      </c>
      <c r="J827" s="9" t="str">
        <f>IF(G827="","",IF(OR(G827='New EMI Calculator'!$H$9,G827='New EMI Calculator'!$H$9+1,G827='New EMI Calculator'!$H$9+2,G827='New EMI Calculator'!$H$9+3,G827='New EMI Calculator'!$H$9+4,G827='New EMI Calculator'!$H$9+5),I827,H827-I827))</f>
        <v/>
      </c>
      <c r="K827" s="9" t="str">
        <f>IF(AND(H827&lt;&gt;0,H827&lt;EMI),0,IF(G827="","",IF(K826&lt;=0,0,IF(OR(G827='New EMI Calculator'!$H$9,G827='New EMI Calculator'!$H$9+1,G827='New EMI Calculator'!$H$9+2,G827='New EMI Calculator'!$H$9+3,G827='New EMI Calculator'!$H$9+4,G827='New EMI Calculator'!$H$9+5),K826+J827,K826-J827))))</f>
        <v/>
      </c>
      <c r="L827" s="23"/>
    </row>
    <row r="828" spans="6:12" ht="15.75">
      <c r="F828" s="23"/>
      <c r="G828" s="8" t="str">
        <f t="shared" si="25"/>
        <v/>
      </c>
      <c r="H828" s="9">
        <f>IF(G828="",0,IF(K827&lt;EMI,K827,IF(G828="",NA(),IF(OR(G828='New EMI Calculator'!$H$9,G828='New EMI Calculator'!$H$9+1,G828='New EMI Calculator'!$H$9+2,G828='New EMI Calculator'!$H$9+3,G828='New EMI Calculator'!$H$9+4,G828='New EMI Calculator'!$H$9+5),0,EMI))))</f>
        <v>0</v>
      </c>
      <c r="I828" s="9" t="str">
        <f t="shared" si="24"/>
        <v/>
      </c>
      <c r="J828" s="9" t="str">
        <f>IF(G828="","",IF(OR(G828='New EMI Calculator'!$H$9,G828='New EMI Calculator'!$H$9+1,G828='New EMI Calculator'!$H$9+2,G828='New EMI Calculator'!$H$9+3,G828='New EMI Calculator'!$H$9+4,G828='New EMI Calculator'!$H$9+5),I828,H828-I828))</f>
        <v/>
      </c>
      <c r="K828" s="9" t="str">
        <f>IF(AND(H828&lt;&gt;0,H828&lt;EMI),0,IF(G828="","",IF(K827&lt;=0,0,IF(OR(G828='New EMI Calculator'!$H$9,G828='New EMI Calculator'!$H$9+1,G828='New EMI Calculator'!$H$9+2,G828='New EMI Calculator'!$H$9+3,G828='New EMI Calculator'!$H$9+4,G828='New EMI Calculator'!$H$9+5),K827+J828,K827-J828))))</f>
        <v/>
      </c>
      <c r="L828" s="23"/>
    </row>
    <row r="829" spans="6:12" ht="15.75">
      <c r="F829" s="23"/>
      <c r="G829" s="8" t="str">
        <f t="shared" si="25"/>
        <v/>
      </c>
      <c r="H829" s="9">
        <f>IF(G829="",0,IF(K828&lt;EMI,K828,IF(G829="",NA(),IF(OR(G829='New EMI Calculator'!$H$9,G829='New EMI Calculator'!$H$9+1,G829='New EMI Calculator'!$H$9+2,G829='New EMI Calculator'!$H$9+3,G829='New EMI Calculator'!$H$9+4,G829='New EMI Calculator'!$H$9+5),0,EMI))))</f>
        <v>0</v>
      </c>
      <c r="I829" s="9" t="str">
        <f t="shared" si="24"/>
        <v/>
      </c>
      <c r="J829" s="9" t="str">
        <f>IF(G829="","",IF(OR(G829='New EMI Calculator'!$H$9,G829='New EMI Calculator'!$H$9+1,G829='New EMI Calculator'!$H$9+2,G829='New EMI Calculator'!$H$9+3,G829='New EMI Calculator'!$H$9+4,G829='New EMI Calculator'!$H$9+5),I829,H829-I829))</f>
        <v/>
      </c>
      <c r="K829" s="9" t="str">
        <f>IF(AND(H829&lt;&gt;0,H829&lt;EMI),0,IF(G829="","",IF(K828&lt;=0,0,IF(OR(G829='New EMI Calculator'!$H$9,G829='New EMI Calculator'!$H$9+1,G829='New EMI Calculator'!$H$9+2,G829='New EMI Calculator'!$H$9+3,G829='New EMI Calculator'!$H$9+4,G829='New EMI Calculator'!$H$9+5),K828+J829,K828-J829))))</f>
        <v/>
      </c>
      <c r="L829" s="23"/>
    </row>
    <row r="830" spans="6:12" ht="15.75">
      <c r="F830" s="23"/>
      <c r="G830" s="8" t="str">
        <f t="shared" si="25"/>
        <v/>
      </c>
      <c r="H830" s="9">
        <f>IF(G830="",0,IF(K829&lt;EMI,K829,IF(G830="",NA(),IF(OR(G830='New EMI Calculator'!$H$9,G830='New EMI Calculator'!$H$9+1,G830='New EMI Calculator'!$H$9+2,G830='New EMI Calculator'!$H$9+3,G830='New EMI Calculator'!$H$9+4,G830='New EMI Calculator'!$H$9+5),0,EMI))))</f>
        <v>0</v>
      </c>
      <c r="I830" s="9" t="str">
        <f t="shared" si="24"/>
        <v/>
      </c>
      <c r="J830" s="9" t="str">
        <f>IF(G830="","",IF(OR(G830='New EMI Calculator'!$H$9,G830='New EMI Calculator'!$H$9+1,G830='New EMI Calculator'!$H$9+2,G830='New EMI Calculator'!$H$9+3,G830='New EMI Calculator'!$H$9+4,G830='New EMI Calculator'!$H$9+5),I830,H830-I830))</f>
        <v/>
      </c>
      <c r="K830" s="9" t="str">
        <f>IF(AND(H830&lt;&gt;0,H830&lt;EMI),0,IF(G830="","",IF(K829&lt;=0,0,IF(OR(G830='New EMI Calculator'!$H$9,G830='New EMI Calculator'!$H$9+1,G830='New EMI Calculator'!$H$9+2,G830='New EMI Calculator'!$H$9+3,G830='New EMI Calculator'!$H$9+4,G830='New EMI Calculator'!$H$9+5),K829+J830,K829-J830))))</f>
        <v/>
      </c>
      <c r="L830" s="23"/>
    </row>
    <row r="831" spans="6:12" ht="15.75">
      <c r="F831" s="23"/>
      <c r="G831" s="8" t="str">
        <f t="shared" si="25"/>
        <v/>
      </c>
      <c r="H831" s="9">
        <f>IF(G831="",0,IF(K830&lt;EMI,K830,IF(G831="",NA(),IF(OR(G831='New EMI Calculator'!$H$9,G831='New EMI Calculator'!$H$9+1,G831='New EMI Calculator'!$H$9+2,G831='New EMI Calculator'!$H$9+3,G831='New EMI Calculator'!$H$9+4,G831='New EMI Calculator'!$H$9+5),0,EMI))))</f>
        <v>0</v>
      </c>
      <c r="I831" s="9" t="str">
        <f t="shared" si="24"/>
        <v/>
      </c>
      <c r="J831" s="9" t="str">
        <f>IF(G831="","",IF(OR(G831='New EMI Calculator'!$H$9,G831='New EMI Calculator'!$H$9+1,G831='New EMI Calculator'!$H$9+2,G831='New EMI Calculator'!$H$9+3,G831='New EMI Calculator'!$H$9+4,G831='New EMI Calculator'!$H$9+5),I831,H831-I831))</f>
        <v/>
      </c>
      <c r="K831" s="9" t="str">
        <f>IF(AND(H831&lt;&gt;0,H831&lt;EMI),0,IF(G831="","",IF(K830&lt;=0,0,IF(OR(G831='New EMI Calculator'!$H$9,G831='New EMI Calculator'!$H$9+1,G831='New EMI Calculator'!$H$9+2,G831='New EMI Calculator'!$H$9+3,G831='New EMI Calculator'!$H$9+4,G831='New EMI Calculator'!$H$9+5),K830+J831,K830-J831))))</f>
        <v/>
      </c>
      <c r="L831" s="23"/>
    </row>
    <row r="832" spans="6:12" ht="15.75">
      <c r="F832" s="23"/>
      <c r="G832" s="8" t="str">
        <f t="shared" si="25"/>
        <v/>
      </c>
      <c r="H832" s="9">
        <f>IF(G832="",0,IF(K831&lt;EMI,K831,IF(G832="",NA(),IF(OR(G832='New EMI Calculator'!$H$9,G832='New EMI Calculator'!$H$9+1,G832='New EMI Calculator'!$H$9+2,G832='New EMI Calculator'!$H$9+3,G832='New EMI Calculator'!$H$9+4,G832='New EMI Calculator'!$H$9+5),0,EMI))))</f>
        <v>0</v>
      </c>
      <c r="I832" s="9" t="str">
        <f t="shared" si="24"/>
        <v/>
      </c>
      <c r="J832" s="9" t="str">
        <f>IF(G832="","",IF(OR(G832='New EMI Calculator'!$H$9,G832='New EMI Calculator'!$H$9+1,G832='New EMI Calculator'!$H$9+2,G832='New EMI Calculator'!$H$9+3,G832='New EMI Calculator'!$H$9+4,G832='New EMI Calculator'!$H$9+5),I832,H832-I832))</f>
        <v/>
      </c>
      <c r="K832" s="9" t="str">
        <f>IF(AND(H832&lt;&gt;0,H832&lt;EMI),0,IF(G832="","",IF(K831&lt;=0,0,IF(OR(G832='New EMI Calculator'!$H$9,G832='New EMI Calculator'!$H$9+1,G832='New EMI Calculator'!$H$9+2,G832='New EMI Calculator'!$H$9+3,G832='New EMI Calculator'!$H$9+4,G832='New EMI Calculator'!$H$9+5),K831+J832,K831-J832))))</f>
        <v/>
      </c>
      <c r="L832" s="23"/>
    </row>
    <row r="833" spans="6:12" ht="15.75">
      <c r="F833" s="23"/>
      <c r="G833" s="8" t="str">
        <f t="shared" si="25"/>
        <v/>
      </c>
      <c r="H833" s="9">
        <f>IF(G833="",0,IF(K832&lt;EMI,K832,IF(G833="",NA(),IF(OR(G833='New EMI Calculator'!$H$9,G833='New EMI Calculator'!$H$9+1,G833='New EMI Calculator'!$H$9+2,G833='New EMI Calculator'!$H$9+3,G833='New EMI Calculator'!$H$9+4,G833='New EMI Calculator'!$H$9+5),0,EMI))))</f>
        <v>0</v>
      </c>
      <c r="I833" s="9" t="str">
        <f t="shared" si="24"/>
        <v/>
      </c>
      <c r="J833" s="9" t="str">
        <f>IF(G833="","",IF(OR(G833='New EMI Calculator'!$H$9,G833='New EMI Calculator'!$H$9+1,G833='New EMI Calculator'!$H$9+2,G833='New EMI Calculator'!$H$9+3,G833='New EMI Calculator'!$H$9+4,G833='New EMI Calculator'!$H$9+5),I833,H833-I833))</f>
        <v/>
      </c>
      <c r="K833" s="9" t="str">
        <f>IF(AND(H833&lt;&gt;0,H833&lt;EMI),0,IF(G833="","",IF(K832&lt;=0,0,IF(OR(G833='New EMI Calculator'!$H$9,G833='New EMI Calculator'!$H$9+1,G833='New EMI Calculator'!$H$9+2,G833='New EMI Calculator'!$H$9+3,G833='New EMI Calculator'!$H$9+4,G833='New EMI Calculator'!$H$9+5),K832+J833,K832-J833))))</f>
        <v/>
      </c>
      <c r="L833" s="23"/>
    </row>
    <row r="834" spans="6:12" ht="15.75">
      <c r="F834" s="23"/>
      <c r="G834" s="8" t="str">
        <f t="shared" si="25"/>
        <v/>
      </c>
      <c r="H834" s="9">
        <f>IF(G834="",0,IF(K833&lt;EMI,K833,IF(G834="",NA(),IF(OR(G834='New EMI Calculator'!$H$9,G834='New EMI Calculator'!$H$9+1,G834='New EMI Calculator'!$H$9+2,G834='New EMI Calculator'!$H$9+3,G834='New EMI Calculator'!$H$9+4,G834='New EMI Calculator'!$H$9+5),0,EMI))))</f>
        <v>0</v>
      </c>
      <c r="I834" s="9" t="str">
        <f t="shared" si="24"/>
        <v/>
      </c>
      <c r="J834" s="9" t="str">
        <f>IF(G834="","",IF(OR(G834='New EMI Calculator'!$H$9,G834='New EMI Calculator'!$H$9+1,G834='New EMI Calculator'!$H$9+2,G834='New EMI Calculator'!$H$9+3,G834='New EMI Calculator'!$H$9+4,G834='New EMI Calculator'!$H$9+5),I834,H834-I834))</f>
        <v/>
      </c>
      <c r="K834" s="9" t="str">
        <f>IF(AND(H834&lt;&gt;0,H834&lt;EMI),0,IF(G834="","",IF(K833&lt;=0,0,IF(OR(G834='New EMI Calculator'!$H$9,G834='New EMI Calculator'!$H$9+1,G834='New EMI Calculator'!$H$9+2,G834='New EMI Calculator'!$H$9+3,G834='New EMI Calculator'!$H$9+4,G834='New EMI Calculator'!$H$9+5),K833+J834,K833-J834))))</f>
        <v/>
      </c>
      <c r="L834" s="23"/>
    </row>
    <row r="835" spans="6:12" ht="15.75">
      <c r="F835" s="23"/>
      <c r="G835" s="8" t="str">
        <f t="shared" si="25"/>
        <v/>
      </c>
      <c r="H835" s="9">
        <f>IF(G835="",0,IF(K834&lt;EMI,K834,IF(G835="",NA(),IF(OR(G835='New EMI Calculator'!$H$9,G835='New EMI Calculator'!$H$9+1,G835='New EMI Calculator'!$H$9+2,G835='New EMI Calculator'!$H$9+3,G835='New EMI Calculator'!$H$9+4,G835='New EMI Calculator'!$H$9+5),0,EMI))))</f>
        <v>0</v>
      </c>
      <c r="I835" s="9" t="str">
        <f t="shared" si="24"/>
        <v/>
      </c>
      <c r="J835" s="9" t="str">
        <f>IF(G835="","",IF(OR(G835='New EMI Calculator'!$H$9,G835='New EMI Calculator'!$H$9+1,G835='New EMI Calculator'!$H$9+2,G835='New EMI Calculator'!$H$9+3,G835='New EMI Calculator'!$H$9+4,G835='New EMI Calculator'!$H$9+5),I835,H835-I835))</f>
        <v/>
      </c>
      <c r="K835" s="9" t="str">
        <f>IF(AND(H835&lt;&gt;0,H835&lt;EMI),0,IF(G835="","",IF(K834&lt;=0,0,IF(OR(G835='New EMI Calculator'!$H$9,G835='New EMI Calculator'!$H$9+1,G835='New EMI Calculator'!$H$9+2,G835='New EMI Calculator'!$H$9+3,G835='New EMI Calculator'!$H$9+4,G835='New EMI Calculator'!$H$9+5),K834+J835,K834-J835))))</f>
        <v/>
      </c>
      <c r="L835" s="23"/>
    </row>
    <row r="836" spans="6:12" ht="15.75">
      <c r="F836" s="23"/>
      <c r="G836" s="8" t="str">
        <f t="shared" si="25"/>
        <v/>
      </c>
      <c r="H836" s="9">
        <f>IF(G836="",0,IF(K835&lt;EMI,K835,IF(G836="",NA(),IF(OR(G836='New EMI Calculator'!$H$9,G836='New EMI Calculator'!$H$9+1,G836='New EMI Calculator'!$H$9+2,G836='New EMI Calculator'!$H$9+3,G836='New EMI Calculator'!$H$9+4,G836='New EMI Calculator'!$H$9+5),0,EMI))))</f>
        <v>0</v>
      </c>
      <c r="I836" s="9" t="str">
        <f t="shared" ref="I836:I899" si="26">IF(G836="","",IF(K835&lt;0,0,K835)*Rate/12)</f>
        <v/>
      </c>
      <c r="J836" s="9" t="str">
        <f>IF(G836="","",IF(OR(G836='New EMI Calculator'!$H$9,G836='New EMI Calculator'!$H$9+1,G836='New EMI Calculator'!$H$9+2,G836='New EMI Calculator'!$H$9+3,G836='New EMI Calculator'!$H$9+4,G836='New EMI Calculator'!$H$9+5),I836,H836-I836))</f>
        <v/>
      </c>
      <c r="K836" s="9" t="str">
        <f>IF(AND(H836&lt;&gt;0,H836&lt;EMI),0,IF(G836="","",IF(K835&lt;=0,0,IF(OR(G836='New EMI Calculator'!$H$9,G836='New EMI Calculator'!$H$9+1,G836='New EMI Calculator'!$H$9+2,G836='New EMI Calculator'!$H$9+3,G836='New EMI Calculator'!$H$9+4,G836='New EMI Calculator'!$H$9+5),K835+J836,K835-J836))))</f>
        <v/>
      </c>
      <c r="L836" s="23"/>
    </row>
    <row r="837" spans="6:12" ht="15.75">
      <c r="F837" s="23"/>
      <c r="G837" s="8" t="str">
        <f t="shared" ref="G837:G900" si="27">IF(G836="","",IF(K836=0,"",IF(K836&gt;0,G836+1,IF(G836&lt;Term*12,G836+1,""))))</f>
        <v/>
      </c>
      <c r="H837" s="9">
        <f>IF(G837="",0,IF(K836&lt;EMI,K836,IF(G837="",NA(),IF(OR(G837='New EMI Calculator'!$H$9,G837='New EMI Calculator'!$H$9+1,G837='New EMI Calculator'!$H$9+2,G837='New EMI Calculator'!$H$9+3,G837='New EMI Calculator'!$H$9+4,G837='New EMI Calculator'!$H$9+5),0,EMI))))</f>
        <v>0</v>
      </c>
      <c r="I837" s="9" t="str">
        <f t="shared" si="26"/>
        <v/>
      </c>
      <c r="J837" s="9" t="str">
        <f>IF(G837="","",IF(OR(G837='New EMI Calculator'!$H$9,G837='New EMI Calculator'!$H$9+1,G837='New EMI Calculator'!$H$9+2,G837='New EMI Calculator'!$H$9+3,G837='New EMI Calculator'!$H$9+4,G837='New EMI Calculator'!$H$9+5),I837,H837-I837))</f>
        <v/>
      </c>
      <c r="K837" s="9" t="str">
        <f>IF(AND(H837&lt;&gt;0,H837&lt;EMI),0,IF(G837="","",IF(K836&lt;=0,0,IF(OR(G837='New EMI Calculator'!$H$9,G837='New EMI Calculator'!$H$9+1,G837='New EMI Calculator'!$H$9+2,G837='New EMI Calculator'!$H$9+3,G837='New EMI Calculator'!$H$9+4,G837='New EMI Calculator'!$H$9+5),K836+J837,K836-J837))))</f>
        <v/>
      </c>
      <c r="L837" s="23"/>
    </row>
    <row r="838" spans="6:12" ht="15.75">
      <c r="F838" s="23"/>
      <c r="G838" s="8" t="str">
        <f t="shared" si="27"/>
        <v/>
      </c>
      <c r="H838" s="9">
        <f>IF(G838="",0,IF(K837&lt;EMI,K837,IF(G838="",NA(),IF(OR(G838='New EMI Calculator'!$H$9,G838='New EMI Calculator'!$H$9+1,G838='New EMI Calculator'!$H$9+2,G838='New EMI Calculator'!$H$9+3,G838='New EMI Calculator'!$H$9+4,G838='New EMI Calculator'!$H$9+5),0,EMI))))</f>
        <v>0</v>
      </c>
      <c r="I838" s="9" t="str">
        <f t="shared" si="26"/>
        <v/>
      </c>
      <c r="J838" s="9" t="str">
        <f>IF(G838="","",IF(OR(G838='New EMI Calculator'!$H$9,G838='New EMI Calculator'!$H$9+1,G838='New EMI Calculator'!$H$9+2,G838='New EMI Calculator'!$H$9+3,G838='New EMI Calculator'!$H$9+4,G838='New EMI Calculator'!$H$9+5),I838,H838-I838))</f>
        <v/>
      </c>
      <c r="K838" s="9" t="str">
        <f>IF(AND(H838&lt;&gt;0,H838&lt;EMI),0,IF(G838="","",IF(K837&lt;=0,0,IF(OR(G838='New EMI Calculator'!$H$9,G838='New EMI Calculator'!$H$9+1,G838='New EMI Calculator'!$H$9+2,G838='New EMI Calculator'!$H$9+3,G838='New EMI Calculator'!$H$9+4,G838='New EMI Calculator'!$H$9+5),K837+J838,K837-J838))))</f>
        <v/>
      </c>
      <c r="L838" s="23"/>
    </row>
    <row r="839" spans="6:12" ht="15.75">
      <c r="F839" s="23"/>
      <c r="G839" s="8" t="str">
        <f t="shared" si="27"/>
        <v/>
      </c>
      <c r="H839" s="9">
        <f>IF(G839="",0,IF(K838&lt;EMI,K838,IF(G839="",NA(),IF(OR(G839='New EMI Calculator'!$H$9,G839='New EMI Calculator'!$H$9+1,G839='New EMI Calculator'!$H$9+2,G839='New EMI Calculator'!$H$9+3,G839='New EMI Calculator'!$H$9+4,G839='New EMI Calculator'!$H$9+5),0,EMI))))</f>
        <v>0</v>
      </c>
      <c r="I839" s="9" t="str">
        <f t="shared" si="26"/>
        <v/>
      </c>
      <c r="J839" s="9" t="str">
        <f>IF(G839="","",IF(OR(G839='New EMI Calculator'!$H$9,G839='New EMI Calculator'!$H$9+1,G839='New EMI Calculator'!$H$9+2,G839='New EMI Calculator'!$H$9+3,G839='New EMI Calculator'!$H$9+4,G839='New EMI Calculator'!$H$9+5),I839,H839-I839))</f>
        <v/>
      </c>
      <c r="K839" s="9" t="str">
        <f>IF(AND(H839&lt;&gt;0,H839&lt;EMI),0,IF(G839="","",IF(K838&lt;=0,0,IF(OR(G839='New EMI Calculator'!$H$9,G839='New EMI Calculator'!$H$9+1,G839='New EMI Calculator'!$H$9+2,G839='New EMI Calculator'!$H$9+3,G839='New EMI Calculator'!$H$9+4,G839='New EMI Calculator'!$H$9+5),K838+J839,K838-J839))))</f>
        <v/>
      </c>
      <c r="L839" s="23"/>
    </row>
    <row r="840" spans="6:12" ht="15.75">
      <c r="F840" s="23"/>
      <c r="G840" s="8" t="str">
        <f t="shared" si="27"/>
        <v/>
      </c>
      <c r="H840" s="9">
        <f>IF(G840="",0,IF(K839&lt;EMI,K839,IF(G840="",NA(),IF(OR(G840='New EMI Calculator'!$H$9,G840='New EMI Calculator'!$H$9+1,G840='New EMI Calculator'!$H$9+2,G840='New EMI Calculator'!$H$9+3,G840='New EMI Calculator'!$H$9+4,G840='New EMI Calculator'!$H$9+5),0,EMI))))</f>
        <v>0</v>
      </c>
      <c r="I840" s="9" t="str">
        <f t="shared" si="26"/>
        <v/>
      </c>
      <c r="J840" s="9" t="str">
        <f>IF(G840="","",IF(OR(G840='New EMI Calculator'!$H$9,G840='New EMI Calculator'!$H$9+1,G840='New EMI Calculator'!$H$9+2,G840='New EMI Calculator'!$H$9+3,G840='New EMI Calculator'!$H$9+4,G840='New EMI Calculator'!$H$9+5),I840,H840-I840))</f>
        <v/>
      </c>
      <c r="K840" s="9" t="str">
        <f>IF(AND(H840&lt;&gt;0,H840&lt;EMI),0,IF(G840="","",IF(K839&lt;=0,0,IF(OR(G840='New EMI Calculator'!$H$9,G840='New EMI Calculator'!$H$9+1,G840='New EMI Calculator'!$H$9+2,G840='New EMI Calculator'!$H$9+3,G840='New EMI Calculator'!$H$9+4,G840='New EMI Calculator'!$H$9+5),K839+J840,K839-J840))))</f>
        <v/>
      </c>
      <c r="L840" s="23"/>
    </row>
    <row r="841" spans="6:12" ht="15.75">
      <c r="F841" s="23"/>
      <c r="G841" s="8" t="str">
        <f t="shared" si="27"/>
        <v/>
      </c>
      <c r="H841" s="9">
        <f>IF(G841="",0,IF(K840&lt;EMI,K840,IF(G841="",NA(),IF(OR(G841='New EMI Calculator'!$H$9,G841='New EMI Calculator'!$H$9+1,G841='New EMI Calculator'!$H$9+2,G841='New EMI Calculator'!$H$9+3,G841='New EMI Calculator'!$H$9+4,G841='New EMI Calculator'!$H$9+5),0,EMI))))</f>
        <v>0</v>
      </c>
      <c r="I841" s="9" t="str">
        <f t="shared" si="26"/>
        <v/>
      </c>
      <c r="J841" s="9" t="str">
        <f>IF(G841="","",IF(OR(G841='New EMI Calculator'!$H$9,G841='New EMI Calculator'!$H$9+1,G841='New EMI Calculator'!$H$9+2,G841='New EMI Calculator'!$H$9+3,G841='New EMI Calculator'!$H$9+4,G841='New EMI Calculator'!$H$9+5),I841,H841-I841))</f>
        <v/>
      </c>
      <c r="K841" s="9" t="str">
        <f>IF(AND(H841&lt;&gt;0,H841&lt;EMI),0,IF(G841="","",IF(K840&lt;=0,0,IF(OR(G841='New EMI Calculator'!$H$9,G841='New EMI Calculator'!$H$9+1,G841='New EMI Calculator'!$H$9+2,G841='New EMI Calculator'!$H$9+3,G841='New EMI Calculator'!$H$9+4,G841='New EMI Calculator'!$H$9+5),K840+J841,K840-J841))))</f>
        <v/>
      </c>
      <c r="L841" s="23"/>
    </row>
    <row r="842" spans="6:12" ht="15.75">
      <c r="F842" s="23"/>
      <c r="G842" s="8" t="str">
        <f t="shared" si="27"/>
        <v/>
      </c>
      <c r="H842" s="9">
        <f>IF(G842="",0,IF(K841&lt;EMI,K841,IF(G842="",NA(),IF(OR(G842='New EMI Calculator'!$H$9,G842='New EMI Calculator'!$H$9+1,G842='New EMI Calculator'!$H$9+2,G842='New EMI Calculator'!$H$9+3,G842='New EMI Calculator'!$H$9+4,G842='New EMI Calculator'!$H$9+5),0,EMI))))</f>
        <v>0</v>
      </c>
      <c r="I842" s="9" t="str">
        <f t="shared" si="26"/>
        <v/>
      </c>
      <c r="J842" s="9" t="str">
        <f>IF(G842="","",IF(OR(G842='New EMI Calculator'!$H$9,G842='New EMI Calculator'!$H$9+1,G842='New EMI Calculator'!$H$9+2,G842='New EMI Calculator'!$H$9+3,G842='New EMI Calculator'!$H$9+4,G842='New EMI Calculator'!$H$9+5),I842,H842-I842))</f>
        <v/>
      </c>
      <c r="K842" s="9" t="str">
        <f>IF(AND(H842&lt;&gt;0,H842&lt;EMI),0,IF(G842="","",IF(K841&lt;=0,0,IF(OR(G842='New EMI Calculator'!$H$9,G842='New EMI Calculator'!$H$9+1,G842='New EMI Calculator'!$H$9+2,G842='New EMI Calculator'!$H$9+3,G842='New EMI Calculator'!$H$9+4,G842='New EMI Calculator'!$H$9+5),K841+J842,K841-J842))))</f>
        <v/>
      </c>
      <c r="L842" s="23"/>
    </row>
    <row r="843" spans="6:12" ht="15.75">
      <c r="F843" s="23"/>
      <c r="G843" s="8" t="str">
        <f t="shared" si="27"/>
        <v/>
      </c>
      <c r="H843" s="9">
        <f>IF(G843="",0,IF(K842&lt;EMI,K842,IF(G843="",NA(),IF(OR(G843='New EMI Calculator'!$H$9,G843='New EMI Calculator'!$H$9+1,G843='New EMI Calculator'!$H$9+2,G843='New EMI Calculator'!$H$9+3,G843='New EMI Calculator'!$H$9+4,G843='New EMI Calculator'!$H$9+5),0,EMI))))</f>
        <v>0</v>
      </c>
      <c r="I843" s="9" t="str">
        <f t="shared" si="26"/>
        <v/>
      </c>
      <c r="J843" s="9" t="str">
        <f>IF(G843="","",IF(OR(G843='New EMI Calculator'!$H$9,G843='New EMI Calculator'!$H$9+1,G843='New EMI Calculator'!$H$9+2,G843='New EMI Calculator'!$H$9+3,G843='New EMI Calculator'!$H$9+4,G843='New EMI Calculator'!$H$9+5),I843,H843-I843))</f>
        <v/>
      </c>
      <c r="K843" s="9" t="str">
        <f>IF(AND(H843&lt;&gt;0,H843&lt;EMI),0,IF(G843="","",IF(K842&lt;=0,0,IF(OR(G843='New EMI Calculator'!$H$9,G843='New EMI Calculator'!$H$9+1,G843='New EMI Calculator'!$H$9+2,G843='New EMI Calculator'!$H$9+3,G843='New EMI Calculator'!$H$9+4,G843='New EMI Calculator'!$H$9+5),K842+J843,K842-J843))))</f>
        <v/>
      </c>
      <c r="L843" s="23"/>
    </row>
    <row r="844" spans="6:12" ht="15.75">
      <c r="F844" s="23"/>
      <c r="G844" s="8" t="str">
        <f t="shared" si="27"/>
        <v/>
      </c>
      <c r="H844" s="9">
        <f>IF(G844="",0,IF(K843&lt;EMI,K843,IF(G844="",NA(),IF(OR(G844='New EMI Calculator'!$H$9,G844='New EMI Calculator'!$H$9+1,G844='New EMI Calculator'!$H$9+2,G844='New EMI Calculator'!$H$9+3,G844='New EMI Calculator'!$H$9+4,G844='New EMI Calculator'!$H$9+5),0,EMI))))</f>
        <v>0</v>
      </c>
      <c r="I844" s="9" t="str">
        <f t="shared" si="26"/>
        <v/>
      </c>
      <c r="J844" s="9" t="str">
        <f>IF(G844="","",IF(OR(G844='New EMI Calculator'!$H$9,G844='New EMI Calculator'!$H$9+1,G844='New EMI Calculator'!$H$9+2,G844='New EMI Calculator'!$H$9+3,G844='New EMI Calculator'!$H$9+4,G844='New EMI Calculator'!$H$9+5),I844,H844-I844))</f>
        <v/>
      </c>
      <c r="K844" s="9" t="str">
        <f>IF(AND(H844&lt;&gt;0,H844&lt;EMI),0,IF(G844="","",IF(K843&lt;=0,0,IF(OR(G844='New EMI Calculator'!$H$9,G844='New EMI Calculator'!$H$9+1,G844='New EMI Calculator'!$H$9+2,G844='New EMI Calculator'!$H$9+3,G844='New EMI Calculator'!$H$9+4,G844='New EMI Calculator'!$H$9+5),K843+J844,K843-J844))))</f>
        <v/>
      </c>
      <c r="L844" s="23"/>
    </row>
    <row r="845" spans="6:12" ht="15.75">
      <c r="F845" s="23"/>
      <c r="G845" s="8" t="str">
        <f t="shared" si="27"/>
        <v/>
      </c>
      <c r="H845" s="9">
        <f>IF(G845="",0,IF(K844&lt;EMI,K844,IF(G845="",NA(),IF(OR(G845='New EMI Calculator'!$H$9,G845='New EMI Calculator'!$H$9+1,G845='New EMI Calculator'!$H$9+2,G845='New EMI Calculator'!$H$9+3,G845='New EMI Calculator'!$H$9+4,G845='New EMI Calculator'!$H$9+5),0,EMI))))</f>
        <v>0</v>
      </c>
      <c r="I845" s="9" t="str">
        <f t="shared" si="26"/>
        <v/>
      </c>
      <c r="J845" s="9" t="str">
        <f>IF(G845="","",IF(OR(G845='New EMI Calculator'!$H$9,G845='New EMI Calculator'!$H$9+1,G845='New EMI Calculator'!$H$9+2,G845='New EMI Calculator'!$H$9+3,G845='New EMI Calculator'!$H$9+4,G845='New EMI Calculator'!$H$9+5),I845,H845-I845))</f>
        <v/>
      </c>
      <c r="K845" s="9" t="str">
        <f>IF(AND(H845&lt;&gt;0,H845&lt;EMI),0,IF(G845="","",IF(K844&lt;=0,0,IF(OR(G845='New EMI Calculator'!$H$9,G845='New EMI Calculator'!$H$9+1,G845='New EMI Calculator'!$H$9+2,G845='New EMI Calculator'!$H$9+3,G845='New EMI Calculator'!$H$9+4,G845='New EMI Calculator'!$H$9+5),K844+J845,K844-J845))))</f>
        <v/>
      </c>
      <c r="L845" s="23"/>
    </row>
    <row r="846" spans="6:12" ht="15.75">
      <c r="F846" s="23"/>
      <c r="G846" s="8" t="str">
        <f t="shared" si="27"/>
        <v/>
      </c>
      <c r="H846" s="9">
        <f>IF(G846="",0,IF(K845&lt;EMI,K845,IF(G846="",NA(),IF(OR(G846='New EMI Calculator'!$H$9,G846='New EMI Calculator'!$H$9+1,G846='New EMI Calculator'!$H$9+2,G846='New EMI Calculator'!$H$9+3,G846='New EMI Calculator'!$H$9+4,G846='New EMI Calculator'!$H$9+5),0,EMI))))</f>
        <v>0</v>
      </c>
      <c r="I846" s="9" t="str">
        <f t="shared" si="26"/>
        <v/>
      </c>
      <c r="J846" s="9" t="str">
        <f>IF(G846="","",IF(OR(G846='New EMI Calculator'!$H$9,G846='New EMI Calculator'!$H$9+1,G846='New EMI Calculator'!$H$9+2,G846='New EMI Calculator'!$H$9+3,G846='New EMI Calculator'!$H$9+4,G846='New EMI Calculator'!$H$9+5),I846,H846-I846))</f>
        <v/>
      </c>
      <c r="K846" s="9" t="str">
        <f>IF(AND(H846&lt;&gt;0,H846&lt;EMI),0,IF(G846="","",IF(K845&lt;=0,0,IF(OR(G846='New EMI Calculator'!$H$9,G846='New EMI Calculator'!$H$9+1,G846='New EMI Calculator'!$H$9+2,G846='New EMI Calculator'!$H$9+3,G846='New EMI Calculator'!$H$9+4,G846='New EMI Calculator'!$H$9+5),K845+J846,K845-J846))))</f>
        <v/>
      </c>
      <c r="L846" s="23"/>
    </row>
    <row r="847" spans="6:12" ht="15.75">
      <c r="F847" s="23"/>
      <c r="G847" s="8" t="str">
        <f t="shared" si="27"/>
        <v/>
      </c>
      <c r="H847" s="9">
        <f>IF(G847="",0,IF(K846&lt;EMI,K846,IF(G847="",NA(),IF(OR(G847='New EMI Calculator'!$H$9,G847='New EMI Calculator'!$H$9+1,G847='New EMI Calculator'!$H$9+2,G847='New EMI Calculator'!$H$9+3,G847='New EMI Calculator'!$H$9+4,G847='New EMI Calculator'!$H$9+5),0,EMI))))</f>
        <v>0</v>
      </c>
      <c r="I847" s="9" t="str">
        <f t="shared" si="26"/>
        <v/>
      </c>
      <c r="J847" s="9" t="str">
        <f>IF(G847="","",IF(OR(G847='New EMI Calculator'!$H$9,G847='New EMI Calculator'!$H$9+1,G847='New EMI Calculator'!$H$9+2,G847='New EMI Calculator'!$H$9+3,G847='New EMI Calculator'!$H$9+4,G847='New EMI Calculator'!$H$9+5),I847,H847-I847))</f>
        <v/>
      </c>
      <c r="K847" s="9" t="str">
        <f>IF(AND(H847&lt;&gt;0,H847&lt;EMI),0,IF(G847="","",IF(K846&lt;=0,0,IF(OR(G847='New EMI Calculator'!$H$9,G847='New EMI Calculator'!$H$9+1,G847='New EMI Calculator'!$H$9+2,G847='New EMI Calculator'!$H$9+3,G847='New EMI Calculator'!$H$9+4,G847='New EMI Calculator'!$H$9+5),K846+J847,K846-J847))))</f>
        <v/>
      </c>
      <c r="L847" s="23"/>
    </row>
    <row r="848" spans="6:12" ht="15.75">
      <c r="F848" s="23"/>
      <c r="G848" s="8" t="str">
        <f t="shared" si="27"/>
        <v/>
      </c>
      <c r="H848" s="9">
        <f>IF(G848="",0,IF(K847&lt;EMI,K847,IF(G848="",NA(),IF(OR(G848='New EMI Calculator'!$H$9,G848='New EMI Calculator'!$H$9+1,G848='New EMI Calculator'!$H$9+2,G848='New EMI Calculator'!$H$9+3,G848='New EMI Calculator'!$H$9+4,G848='New EMI Calculator'!$H$9+5),0,EMI))))</f>
        <v>0</v>
      </c>
      <c r="I848" s="9" t="str">
        <f t="shared" si="26"/>
        <v/>
      </c>
      <c r="J848" s="9" t="str">
        <f>IF(G848="","",IF(OR(G848='New EMI Calculator'!$H$9,G848='New EMI Calculator'!$H$9+1,G848='New EMI Calculator'!$H$9+2,G848='New EMI Calculator'!$H$9+3,G848='New EMI Calculator'!$H$9+4,G848='New EMI Calculator'!$H$9+5),I848,H848-I848))</f>
        <v/>
      </c>
      <c r="K848" s="9" t="str">
        <f>IF(AND(H848&lt;&gt;0,H848&lt;EMI),0,IF(G848="","",IF(K847&lt;=0,0,IF(OR(G848='New EMI Calculator'!$H$9,G848='New EMI Calculator'!$H$9+1,G848='New EMI Calculator'!$H$9+2,G848='New EMI Calculator'!$H$9+3,G848='New EMI Calculator'!$H$9+4,G848='New EMI Calculator'!$H$9+5),K847+J848,K847-J848))))</f>
        <v/>
      </c>
      <c r="L848" s="23"/>
    </row>
    <row r="849" spans="6:12" ht="15.75">
      <c r="F849" s="23"/>
      <c r="G849" s="8" t="str">
        <f t="shared" si="27"/>
        <v/>
      </c>
      <c r="H849" s="9">
        <f>IF(G849="",0,IF(K848&lt;EMI,K848,IF(G849="",NA(),IF(OR(G849='New EMI Calculator'!$H$9,G849='New EMI Calculator'!$H$9+1,G849='New EMI Calculator'!$H$9+2,G849='New EMI Calculator'!$H$9+3,G849='New EMI Calculator'!$H$9+4,G849='New EMI Calculator'!$H$9+5),0,EMI))))</f>
        <v>0</v>
      </c>
      <c r="I849" s="9" t="str">
        <f t="shared" si="26"/>
        <v/>
      </c>
      <c r="J849" s="9" t="str">
        <f>IF(G849="","",IF(OR(G849='New EMI Calculator'!$H$9,G849='New EMI Calculator'!$H$9+1,G849='New EMI Calculator'!$H$9+2,G849='New EMI Calculator'!$H$9+3,G849='New EMI Calculator'!$H$9+4,G849='New EMI Calculator'!$H$9+5),I849,H849-I849))</f>
        <v/>
      </c>
      <c r="K849" s="9" t="str">
        <f>IF(AND(H849&lt;&gt;0,H849&lt;EMI),0,IF(G849="","",IF(K848&lt;=0,0,IF(OR(G849='New EMI Calculator'!$H$9,G849='New EMI Calculator'!$H$9+1,G849='New EMI Calculator'!$H$9+2,G849='New EMI Calculator'!$H$9+3,G849='New EMI Calculator'!$H$9+4,G849='New EMI Calculator'!$H$9+5),K848+J849,K848-J849))))</f>
        <v/>
      </c>
      <c r="L849" s="23"/>
    </row>
    <row r="850" spans="6:12" ht="15.75">
      <c r="F850" s="23"/>
      <c r="G850" s="8" t="str">
        <f t="shared" si="27"/>
        <v/>
      </c>
      <c r="H850" s="9">
        <f>IF(G850="",0,IF(K849&lt;EMI,K849,IF(G850="",NA(),IF(OR(G850='New EMI Calculator'!$H$9,G850='New EMI Calculator'!$H$9+1,G850='New EMI Calculator'!$H$9+2,G850='New EMI Calculator'!$H$9+3,G850='New EMI Calculator'!$H$9+4,G850='New EMI Calculator'!$H$9+5),0,EMI))))</f>
        <v>0</v>
      </c>
      <c r="I850" s="9" t="str">
        <f t="shared" si="26"/>
        <v/>
      </c>
      <c r="J850" s="9" t="str">
        <f>IF(G850="","",IF(OR(G850='New EMI Calculator'!$H$9,G850='New EMI Calculator'!$H$9+1,G850='New EMI Calculator'!$H$9+2,G850='New EMI Calculator'!$H$9+3,G850='New EMI Calculator'!$H$9+4,G850='New EMI Calculator'!$H$9+5),I850,H850-I850))</f>
        <v/>
      </c>
      <c r="K850" s="9" t="str">
        <f>IF(AND(H850&lt;&gt;0,H850&lt;EMI),0,IF(G850="","",IF(K849&lt;=0,0,IF(OR(G850='New EMI Calculator'!$H$9,G850='New EMI Calculator'!$H$9+1,G850='New EMI Calculator'!$H$9+2,G850='New EMI Calculator'!$H$9+3,G850='New EMI Calculator'!$H$9+4,G850='New EMI Calculator'!$H$9+5),K849+J850,K849-J850))))</f>
        <v/>
      </c>
      <c r="L850" s="23"/>
    </row>
    <row r="851" spans="6:12" ht="15.75">
      <c r="F851" s="23"/>
      <c r="G851" s="8" t="str">
        <f t="shared" si="27"/>
        <v/>
      </c>
      <c r="H851" s="9">
        <f>IF(G851="",0,IF(K850&lt;EMI,K850,IF(G851="",NA(),IF(OR(G851='New EMI Calculator'!$H$9,G851='New EMI Calculator'!$H$9+1,G851='New EMI Calculator'!$H$9+2,G851='New EMI Calculator'!$H$9+3,G851='New EMI Calculator'!$H$9+4,G851='New EMI Calculator'!$H$9+5),0,EMI))))</f>
        <v>0</v>
      </c>
      <c r="I851" s="9" t="str">
        <f t="shared" si="26"/>
        <v/>
      </c>
      <c r="J851" s="9" t="str">
        <f>IF(G851="","",IF(OR(G851='New EMI Calculator'!$H$9,G851='New EMI Calculator'!$H$9+1,G851='New EMI Calculator'!$H$9+2,G851='New EMI Calculator'!$H$9+3,G851='New EMI Calculator'!$H$9+4,G851='New EMI Calculator'!$H$9+5),I851,H851-I851))</f>
        <v/>
      </c>
      <c r="K851" s="9" t="str">
        <f>IF(AND(H851&lt;&gt;0,H851&lt;EMI),0,IF(G851="","",IF(K850&lt;=0,0,IF(OR(G851='New EMI Calculator'!$H$9,G851='New EMI Calculator'!$H$9+1,G851='New EMI Calculator'!$H$9+2,G851='New EMI Calculator'!$H$9+3,G851='New EMI Calculator'!$H$9+4,G851='New EMI Calculator'!$H$9+5),K850+J851,K850-J851))))</f>
        <v/>
      </c>
      <c r="L851" s="23"/>
    </row>
    <row r="852" spans="6:12" ht="15.75">
      <c r="F852" s="23"/>
      <c r="G852" s="8" t="str">
        <f t="shared" si="27"/>
        <v/>
      </c>
      <c r="H852" s="9">
        <f>IF(G852="",0,IF(K851&lt;EMI,K851,IF(G852="",NA(),IF(OR(G852='New EMI Calculator'!$H$9,G852='New EMI Calculator'!$H$9+1,G852='New EMI Calculator'!$H$9+2,G852='New EMI Calculator'!$H$9+3,G852='New EMI Calculator'!$H$9+4,G852='New EMI Calculator'!$H$9+5),0,EMI))))</f>
        <v>0</v>
      </c>
      <c r="I852" s="9" t="str">
        <f t="shared" si="26"/>
        <v/>
      </c>
      <c r="J852" s="9" t="str">
        <f>IF(G852="","",IF(OR(G852='New EMI Calculator'!$H$9,G852='New EMI Calculator'!$H$9+1,G852='New EMI Calculator'!$H$9+2,G852='New EMI Calculator'!$H$9+3,G852='New EMI Calculator'!$H$9+4,G852='New EMI Calculator'!$H$9+5),I852,H852-I852))</f>
        <v/>
      </c>
      <c r="K852" s="9" t="str">
        <f>IF(AND(H852&lt;&gt;0,H852&lt;EMI),0,IF(G852="","",IF(K851&lt;=0,0,IF(OR(G852='New EMI Calculator'!$H$9,G852='New EMI Calculator'!$H$9+1,G852='New EMI Calculator'!$H$9+2,G852='New EMI Calculator'!$H$9+3,G852='New EMI Calculator'!$H$9+4,G852='New EMI Calculator'!$H$9+5),K851+J852,K851-J852))))</f>
        <v/>
      </c>
      <c r="L852" s="23"/>
    </row>
    <row r="853" spans="6:12" ht="15.75">
      <c r="F853" s="23"/>
      <c r="G853" s="8" t="str">
        <f t="shared" si="27"/>
        <v/>
      </c>
      <c r="H853" s="9">
        <f>IF(G853="",0,IF(K852&lt;EMI,K852,IF(G853="",NA(),IF(OR(G853='New EMI Calculator'!$H$9,G853='New EMI Calculator'!$H$9+1,G853='New EMI Calculator'!$H$9+2,G853='New EMI Calculator'!$H$9+3,G853='New EMI Calculator'!$H$9+4,G853='New EMI Calculator'!$H$9+5),0,EMI))))</f>
        <v>0</v>
      </c>
      <c r="I853" s="9" t="str">
        <f t="shared" si="26"/>
        <v/>
      </c>
      <c r="J853" s="9" t="str">
        <f>IF(G853="","",IF(OR(G853='New EMI Calculator'!$H$9,G853='New EMI Calculator'!$H$9+1,G853='New EMI Calculator'!$H$9+2,G853='New EMI Calculator'!$H$9+3,G853='New EMI Calculator'!$H$9+4,G853='New EMI Calculator'!$H$9+5),I853,H853-I853))</f>
        <v/>
      </c>
      <c r="K853" s="9" t="str">
        <f>IF(AND(H853&lt;&gt;0,H853&lt;EMI),0,IF(G853="","",IF(K852&lt;=0,0,IF(OR(G853='New EMI Calculator'!$H$9,G853='New EMI Calculator'!$H$9+1,G853='New EMI Calculator'!$H$9+2,G853='New EMI Calculator'!$H$9+3,G853='New EMI Calculator'!$H$9+4,G853='New EMI Calculator'!$H$9+5),K852+J853,K852-J853))))</f>
        <v/>
      </c>
      <c r="L853" s="23"/>
    </row>
    <row r="854" spans="6:12" ht="15.75">
      <c r="F854" s="23"/>
      <c r="G854" s="8" t="str">
        <f t="shared" si="27"/>
        <v/>
      </c>
      <c r="H854" s="9">
        <f>IF(G854="",0,IF(K853&lt;EMI,K853,IF(G854="",NA(),IF(OR(G854='New EMI Calculator'!$H$9,G854='New EMI Calculator'!$H$9+1,G854='New EMI Calculator'!$H$9+2,G854='New EMI Calculator'!$H$9+3,G854='New EMI Calculator'!$H$9+4,G854='New EMI Calculator'!$H$9+5),0,EMI))))</f>
        <v>0</v>
      </c>
      <c r="I854" s="9" t="str">
        <f t="shared" si="26"/>
        <v/>
      </c>
      <c r="J854" s="9" t="str">
        <f>IF(G854="","",IF(OR(G854='New EMI Calculator'!$H$9,G854='New EMI Calculator'!$H$9+1,G854='New EMI Calculator'!$H$9+2,G854='New EMI Calculator'!$H$9+3,G854='New EMI Calculator'!$H$9+4,G854='New EMI Calculator'!$H$9+5),I854,H854-I854))</f>
        <v/>
      </c>
      <c r="K854" s="9" t="str">
        <f>IF(AND(H854&lt;&gt;0,H854&lt;EMI),0,IF(G854="","",IF(K853&lt;=0,0,IF(OR(G854='New EMI Calculator'!$H$9,G854='New EMI Calculator'!$H$9+1,G854='New EMI Calculator'!$H$9+2,G854='New EMI Calculator'!$H$9+3,G854='New EMI Calculator'!$H$9+4,G854='New EMI Calculator'!$H$9+5),K853+J854,K853-J854))))</f>
        <v/>
      </c>
      <c r="L854" s="23"/>
    </row>
    <row r="855" spans="6:12" ht="15.75">
      <c r="F855" s="23"/>
      <c r="G855" s="8" t="str">
        <f t="shared" si="27"/>
        <v/>
      </c>
      <c r="H855" s="9">
        <f>IF(G855="",0,IF(K854&lt;EMI,K854,IF(G855="",NA(),IF(OR(G855='New EMI Calculator'!$H$9,G855='New EMI Calculator'!$H$9+1,G855='New EMI Calculator'!$H$9+2,G855='New EMI Calculator'!$H$9+3,G855='New EMI Calculator'!$H$9+4,G855='New EMI Calculator'!$H$9+5),0,EMI))))</f>
        <v>0</v>
      </c>
      <c r="I855" s="9" t="str">
        <f t="shared" si="26"/>
        <v/>
      </c>
      <c r="J855" s="9" t="str">
        <f>IF(G855="","",IF(OR(G855='New EMI Calculator'!$H$9,G855='New EMI Calculator'!$H$9+1,G855='New EMI Calculator'!$H$9+2,G855='New EMI Calculator'!$H$9+3,G855='New EMI Calculator'!$H$9+4,G855='New EMI Calculator'!$H$9+5),I855,H855-I855))</f>
        <v/>
      </c>
      <c r="K855" s="9" t="str">
        <f>IF(AND(H855&lt;&gt;0,H855&lt;EMI),0,IF(G855="","",IF(K854&lt;=0,0,IF(OR(G855='New EMI Calculator'!$H$9,G855='New EMI Calculator'!$H$9+1,G855='New EMI Calculator'!$H$9+2,G855='New EMI Calculator'!$H$9+3,G855='New EMI Calculator'!$H$9+4,G855='New EMI Calculator'!$H$9+5),K854+J855,K854-J855))))</f>
        <v/>
      </c>
      <c r="L855" s="23"/>
    </row>
    <row r="856" spans="6:12" ht="15.75">
      <c r="F856" s="23"/>
      <c r="G856" s="8" t="str">
        <f t="shared" si="27"/>
        <v/>
      </c>
      <c r="H856" s="9">
        <f>IF(G856="",0,IF(K855&lt;EMI,K855,IF(G856="",NA(),IF(OR(G856='New EMI Calculator'!$H$9,G856='New EMI Calculator'!$H$9+1,G856='New EMI Calculator'!$H$9+2,G856='New EMI Calculator'!$H$9+3,G856='New EMI Calculator'!$H$9+4,G856='New EMI Calculator'!$H$9+5),0,EMI))))</f>
        <v>0</v>
      </c>
      <c r="I856" s="9" t="str">
        <f t="shared" si="26"/>
        <v/>
      </c>
      <c r="J856" s="9" t="str">
        <f>IF(G856="","",IF(OR(G856='New EMI Calculator'!$H$9,G856='New EMI Calculator'!$H$9+1,G856='New EMI Calculator'!$H$9+2,G856='New EMI Calculator'!$H$9+3,G856='New EMI Calculator'!$H$9+4,G856='New EMI Calculator'!$H$9+5),I856,H856-I856))</f>
        <v/>
      </c>
      <c r="K856" s="9" t="str">
        <f>IF(AND(H856&lt;&gt;0,H856&lt;EMI),0,IF(G856="","",IF(K855&lt;=0,0,IF(OR(G856='New EMI Calculator'!$H$9,G856='New EMI Calculator'!$H$9+1,G856='New EMI Calculator'!$H$9+2,G856='New EMI Calculator'!$H$9+3,G856='New EMI Calculator'!$H$9+4,G856='New EMI Calculator'!$H$9+5),K855+J856,K855-J856))))</f>
        <v/>
      </c>
      <c r="L856" s="23"/>
    </row>
    <row r="857" spans="6:12" ht="15.75">
      <c r="F857" s="23"/>
      <c r="G857" s="8" t="str">
        <f t="shared" si="27"/>
        <v/>
      </c>
      <c r="H857" s="9">
        <f>IF(G857="",0,IF(K856&lt;EMI,K856,IF(G857="",NA(),IF(OR(G857='New EMI Calculator'!$H$9,G857='New EMI Calculator'!$H$9+1,G857='New EMI Calculator'!$H$9+2,G857='New EMI Calculator'!$H$9+3,G857='New EMI Calculator'!$H$9+4,G857='New EMI Calculator'!$H$9+5),0,EMI))))</f>
        <v>0</v>
      </c>
      <c r="I857" s="9" t="str">
        <f t="shared" si="26"/>
        <v/>
      </c>
      <c r="J857" s="9" t="str">
        <f>IF(G857="","",IF(OR(G857='New EMI Calculator'!$H$9,G857='New EMI Calculator'!$H$9+1,G857='New EMI Calculator'!$H$9+2,G857='New EMI Calculator'!$H$9+3,G857='New EMI Calculator'!$H$9+4,G857='New EMI Calculator'!$H$9+5),I857,H857-I857))</f>
        <v/>
      </c>
      <c r="K857" s="9" t="str">
        <f>IF(AND(H857&lt;&gt;0,H857&lt;EMI),0,IF(G857="","",IF(K856&lt;=0,0,IF(OR(G857='New EMI Calculator'!$H$9,G857='New EMI Calculator'!$H$9+1,G857='New EMI Calculator'!$H$9+2,G857='New EMI Calculator'!$H$9+3,G857='New EMI Calculator'!$H$9+4,G857='New EMI Calculator'!$H$9+5),K856+J857,K856-J857))))</f>
        <v/>
      </c>
      <c r="L857" s="23"/>
    </row>
    <row r="858" spans="6:12" ht="15.75">
      <c r="F858" s="23"/>
      <c r="G858" s="8" t="str">
        <f t="shared" si="27"/>
        <v/>
      </c>
      <c r="H858" s="9">
        <f>IF(G858="",0,IF(K857&lt;EMI,K857,IF(G858="",NA(),IF(OR(G858='New EMI Calculator'!$H$9,G858='New EMI Calculator'!$H$9+1,G858='New EMI Calculator'!$H$9+2,G858='New EMI Calculator'!$H$9+3,G858='New EMI Calculator'!$H$9+4,G858='New EMI Calculator'!$H$9+5),0,EMI))))</f>
        <v>0</v>
      </c>
      <c r="I858" s="9" t="str">
        <f t="shared" si="26"/>
        <v/>
      </c>
      <c r="J858" s="9" t="str">
        <f>IF(G858="","",IF(OR(G858='New EMI Calculator'!$H$9,G858='New EMI Calculator'!$H$9+1,G858='New EMI Calculator'!$H$9+2,G858='New EMI Calculator'!$H$9+3,G858='New EMI Calculator'!$H$9+4,G858='New EMI Calculator'!$H$9+5),I858,H858-I858))</f>
        <v/>
      </c>
      <c r="K858" s="9" t="str">
        <f>IF(AND(H858&lt;&gt;0,H858&lt;EMI),0,IF(G858="","",IF(K857&lt;=0,0,IF(OR(G858='New EMI Calculator'!$H$9,G858='New EMI Calculator'!$H$9+1,G858='New EMI Calculator'!$H$9+2,G858='New EMI Calculator'!$H$9+3,G858='New EMI Calculator'!$H$9+4,G858='New EMI Calculator'!$H$9+5),K857+J858,K857-J858))))</f>
        <v/>
      </c>
      <c r="L858" s="23"/>
    </row>
    <row r="859" spans="6:12" ht="15.75">
      <c r="F859" s="23"/>
      <c r="G859" s="8" t="str">
        <f t="shared" si="27"/>
        <v/>
      </c>
      <c r="H859" s="9">
        <f>IF(G859="",0,IF(K858&lt;EMI,K858,IF(G859="",NA(),IF(OR(G859='New EMI Calculator'!$H$9,G859='New EMI Calculator'!$H$9+1,G859='New EMI Calculator'!$H$9+2,G859='New EMI Calculator'!$H$9+3,G859='New EMI Calculator'!$H$9+4,G859='New EMI Calculator'!$H$9+5),0,EMI))))</f>
        <v>0</v>
      </c>
      <c r="I859" s="9" t="str">
        <f t="shared" si="26"/>
        <v/>
      </c>
      <c r="J859" s="9" t="str">
        <f>IF(G859="","",IF(OR(G859='New EMI Calculator'!$H$9,G859='New EMI Calculator'!$H$9+1,G859='New EMI Calculator'!$H$9+2,G859='New EMI Calculator'!$H$9+3,G859='New EMI Calculator'!$H$9+4,G859='New EMI Calculator'!$H$9+5),I859,H859-I859))</f>
        <v/>
      </c>
      <c r="K859" s="9" t="str">
        <f>IF(AND(H859&lt;&gt;0,H859&lt;EMI),0,IF(G859="","",IF(K858&lt;=0,0,IF(OR(G859='New EMI Calculator'!$H$9,G859='New EMI Calculator'!$H$9+1,G859='New EMI Calculator'!$H$9+2,G859='New EMI Calculator'!$H$9+3,G859='New EMI Calculator'!$H$9+4,G859='New EMI Calculator'!$H$9+5),K858+J859,K858-J859))))</f>
        <v/>
      </c>
      <c r="L859" s="23"/>
    </row>
    <row r="860" spans="6:12" ht="15.75">
      <c r="F860" s="23"/>
      <c r="G860" s="8" t="str">
        <f t="shared" si="27"/>
        <v/>
      </c>
      <c r="H860" s="9">
        <f>IF(G860="",0,IF(K859&lt;EMI,K859,IF(G860="",NA(),IF(OR(G860='New EMI Calculator'!$H$9,G860='New EMI Calculator'!$H$9+1,G860='New EMI Calculator'!$H$9+2,G860='New EMI Calculator'!$H$9+3,G860='New EMI Calculator'!$H$9+4,G860='New EMI Calculator'!$H$9+5),0,EMI))))</f>
        <v>0</v>
      </c>
      <c r="I860" s="9" t="str">
        <f t="shared" si="26"/>
        <v/>
      </c>
      <c r="J860" s="9" t="str">
        <f>IF(G860="","",IF(OR(G860='New EMI Calculator'!$H$9,G860='New EMI Calculator'!$H$9+1,G860='New EMI Calculator'!$H$9+2,G860='New EMI Calculator'!$H$9+3,G860='New EMI Calculator'!$H$9+4,G860='New EMI Calculator'!$H$9+5),I860,H860-I860))</f>
        <v/>
      </c>
      <c r="K860" s="9" t="str">
        <f>IF(AND(H860&lt;&gt;0,H860&lt;EMI),0,IF(G860="","",IF(K859&lt;=0,0,IF(OR(G860='New EMI Calculator'!$H$9,G860='New EMI Calculator'!$H$9+1,G860='New EMI Calculator'!$H$9+2,G860='New EMI Calculator'!$H$9+3,G860='New EMI Calculator'!$H$9+4,G860='New EMI Calculator'!$H$9+5),K859+J860,K859-J860))))</f>
        <v/>
      </c>
      <c r="L860" s="23"/>
    </row>
    <row r="861" spans="6:12" ht="15.75">
      <c r="F861" s="23"/>
      <c r="G861" s="8" t="str">
        <f t="shared" si="27"/>
        <v/>
      </c>
      <c r="H861" s="9">
        <f>IF(G861="",0,IF(K860&lt;EMI,K860,IF(G861="",NA(),IF(OR(G861='New EMI Calculator'!$H$9,G861='New EMI Calculator'!$H$9+1,G861='New EMI Calculator'!$H$9+2,G861='New EMI Calculator'!$H$9+3,G861='New EMI Calculator'!$H$9+4,G861='New EMI Calculator'!$H$9+5),0,EMI))))</f>
        <v>0</v>
      </c>
      <c r="I861" s="9" t="str">
        <f t="shared" si="26"/>
        <v/>
      </c>
      <c r="J861" s="9" t="str">
        <f>IF(G861="","",IF(OR(G861='New EMI Calculator'!$H$9,G861='New EMI Calculator'!$H$9+1,G861='New EMI Calculator'!$H$9+2,G861='New EMI Calculator'!$H$9+3,G861='New EMI Calculator'!$H$9+4,G861='New EMI Calculator'!$H$9+5),I861,H861-I861))</f>
        <v/>
      </c>
      <c r="K861" s="9" t="str">
        <f>IF(AND(H861&lt;&gt;0,H861&lt;EMI),0,IF(G861="","",IF(K860&lt;=0,0,IF(OR(G861='New EMI Calculator'!$H$9,G861='New EMI Calculator'!$H$9+1,G861='New EMI Calculator'!$H$9+2,G861='New EMI Calculator'!$H$9+3,G861='New EMI Calculator'!$H$9+4,G861='New EMI Calculator'!$H$9+5),K860+J861,K860-J861))))</f>
        <v/>
      </c>
      <c r="L861" s="23"/>
    </row>
    <row r="862" spans="6:12" ht="15.75">
      <c r="F862" s="23"/>
      <c r="G862" s="8" t="str">
        <f t="shared" si="27"/>
        <v/>
      </c>
      <c r="H862" s="9">
        <f>IF(G862="",0,IF(K861&lt;EMI,K861,IF(G862="",NA(),IF(OR(G862='New EMI Calculator'!$H$9,G862='New EMI Calculator'!$H$9+1,G862='New EMI Calculator'!$H$9+2,G862='New EMI Calculator'!$H$9+3,G862='New EMI Calculator'!$H$9+4,G862='New EMI Calculator'!$H$9+5),0,EMI))))</f>
        <v>0</v>
      </c>
      <c r="I862" s="9" t="str">
        <f t="shared" si="26"/>
        <v/>
      </c>
      <c r="J862" s="9" t="str">
        <f>IF(G862="","",IF(OR(G862='New EMI Calculator'!$H$9,G862='New EMI Calculator'!$H$9+1,G862='New EMI Calculator'!$H$9+2,G862='New EMI Calculator'!$H$9+3,G862='New EMI Calculator'!$H$9+4,G862='New EMI Calculator'!$H$9+5),I862,H862-I862))</f>
        <v/>
      </c>
      <c r="K862" s="9" t="str">
        <f>IF(AND(H862&lt;&gt;0,H862&lt;EMI),0,IF(G862="","",IF(K861&lt;=0,0,IF(OR(G862='New EMI Calculator'!$H$9,G862='New EMI Calculator'!$H$9+1,G862='New EMI Calculator'!$H$9+2,G862='New EMI Calculator'!$H$9+3,G862='New EMI Calculator'!$H$9+4,G862='New EMI Calculator'!$H$9+5),K861+J862,K861-J862))))</f>
        <v/>
      </c>
      <c r="L862" s="23"/>
    </row>
    <row r="863" spans="6:12" ht="15.75">
      <c r="F863" s="23"/>
      <c r="G863" s="8" t="str">
        <f t="shared" si="27"/>
        <v/>
      </c>
      <c r="H863" s="9">
        <f>IF(G863="",0,IF(K862&lt;EMI,K862,IF(G863="",NA(),IF(OR(G863='New EMI Calculator'!$H$9,G863='New EMI Calculator'!$H$9+1,G863='New EMI Calculator'!$H$9+2,G863='New EMI Calculator'!$H$9+3,G863='New EMI Calculator'!$H$9+4,G863='New EMI Calculator'!$H$9+5),0,EMI))))</f>
        <v>0</v>
      </c>
      <c r="I863" s="9" t="str">
        <f t="shared" si="26"/>
        <v/>
      </c>
      <c r="J863" s="9" t="str">
        <f>IF(G863="","",IF(OR(G863='New EMI Calculator'!$H$9,G863='New EMI Calculator'!$H$9+1,G863='New EMI Calculator'!$H$9+2,G863='New EMI Calculator'!$H$9+3,G863='New EMI Calculator'!$H$9+4,G863='New EMI Calculator'!$H$9+5),I863,H863-I863))</f>
        <v/>
      </c>
      <c r="K863" s="9" t="str">
        <f>IF(AND(H863&lt;&gt;0,H863&lt;EMI),0,IF(G863="","",IF(K862&lt;=0,0,IF(OR(G863='New EMI Calculator'!$H$9,G863='New EMI Calculator'!$H$9+1,G863='New EMI Calculator'!$H$9+2,G863='New EMI Calculator'!$H$9+3,G863='New EMI Calculator'!$H$9+4,G863='New EMI Calculator'!$H$9+5),K862+J863,K862-J863))))</f>
        <v/>
      </c>
      <c r="L863" s="23"/>
    </row>
    <row r="864" spans="6:12" ht="15.75">
      <c r="F864" s="23"/>
      <c r="G864" s="8" t="str">
        <f t="shared" si="27"/>
        <v/>
      </c>
      <c r="H864" s="9">
        <f>IF(G864="",0,IF(K863&lt;EMI,K863,IF(G864="",NA(),IF(OR(G864='New EMI Calculator'!$H$9,G864='New EMI Calculator'!$H$9+1,G864='New EMI Calculator'!$H$9+2,G864='New EMI Calculator'!$H$9+3,G864='New EMI Calculator'!$H$9+4,G864='New EMI Calculator'!$H$9+5),0,EMI))))</f>
        <v>0</v>
      </c>
      <c r="I864" s="9" t="str">
        <f t="shared" si="26"/>
        <v/>
      </c>
      <c r="J864" s="9" t="str">
        <f>IF(G864="","",IF(OR(G864='New EMI Calculator'!$H$9,G864='New EMI Calculator'!$H$9+1,G864='New EMI Calculator'!$H$9+2,G864='New EMI Calculator'!$H$9+3,G864='New EMI Calculator'!$H$9+4,G864='New EMI Calculator'!$H$9+5),I864,H864-I864))</f>
        <v/>
      </c>
      <c r="K864" s="9" t="str">
        <f>IF(AND(H864&lt;&gt;0,H864&lt;EMI),0,IF(G864="","",IF(K863&lt;=0,0,IF(OR(G864='New EMI Calculator'!$H$9,G864='New EMI Calculator'!$H$9+1,G864='New EMI Calculator'!$H$9+2,G864='New EMI Calculator'!$H$9+3,G864='New EMI Calculator'!$H$9+4,G864='New EMI Calculator'!$H$9+5),K863+J864,K863-J864))))</f>
        <v/>
      </c>
      <c r="L864" s="23"/>
    </row>
    <row r="865" spans="6:12" ht="15.75">
      <c r="F865" s="23"/>
      <c r="G865" s="8" t="str">
        <f t="shared" si="27"/>
        <v/>
      </c>
      <c r="H865" s="9">
        <f>IF(G865="",0,IF(K864&lt;EMI,K864,IF(G865="",NA(),IF(OR(G865='New EMI Calculator'!$H$9,G865='New EMI Calculator'!$H$9+1,G865='New EMI Calculator'!$H$9+2,G865='New EMI Calculator'!$H$9+3,G865='New EMI Calculator'!$H$9+4,G865='New EMI Calculator'!$H$9+5),0,EMI))))</f>
        <v>0</v>
      </c>
      <c r="I865" s="9" t="str">
        <f t="shared" si="26"/>
        <v/>
      </c>
      <c r="J865" s="9" t="str">
        <f>IF(G865="","",IF(OR(G865='New EMI Calculator'!$H$9,G865='New EMI Calculator'!$H$9+1,G865='New EMI Calculator'!$H$9+2,G865='New EMI Calculator'!$H$9+3,G865='New EMI Calculator'!$H$9+4,G865='New EMI Calculator'!$H$9+5),I865,H865-I865))</f>
        <v/>
      </c>
      <c r="K865" s="9" t="str">
        <f>IF(AND(H865&lt;&gt;0,H865&lt;EMI),0,IF(G865="","",IF(K864&lt;=0,0,IF(OR(G865='New EMI Calculator'!$H$9,G865='New EMI Calculator'!$H$9+1,G865='New EMI Calculator'!$H$9+2,G865='New EMI Calculator'!$H$9+3,G865='New EMI Calculator'!$H$9+4,G865='New EMI Calculator'!$H$9+5),K864+J865,K864-J865))))</f>
        <v/>
      </c>
      <c r="L865" s="23"/>
    </row>
    <row r="866" spans="6:12" ht="15.75">
      <c r="F866" s="23"/>
      <c r="G866" s="8" t="str">
        <f t="shared" si="27"/>
        <v/>
      </c>
      <c r="H866" s="9">
        <f>IF(G866="",0,IF(K865&lt;EMI,K865,IF(G866="",NA(),IF(OR(G866='New EMI Calculator'!$H$9,G866='New EMI Calculator'!$H$9+1,G866='New EMI Calculator'!$H$9+2,G866='New EMI Calculator'!$H$9+3,G866='New EMI Calculator'!$H$9+4,G866='New EMI Calculator'!$H$9+5),0,EMI))))</f>
        <v>0</v>
      </c>
      <c r="I866" s="9" t="str">
        <f t="shared" si="26"/>
        <v/>
      </c>
      <c r="J866" s="9" t="str">
        <f>IF(G866="","",IF(OR(G866='New EMI Calculator'!$H$9,G866='New EMI Calculator'!$H$9+1,G866='New EMI Calculator'!$H$9+2,G866='New EMI Calculator'!$H$9+3,G866='New EMI Calculator'!$H$9+4,G866='New EMI Calculator'!$H$9+5),I866,H866-I866))</f>
        <v/>
      </c>
      <c r="K866" s="9" t="str">
        <f>IF(AND(H866&lt;&gt;0,H866&lt;EMI),0,IF(G866="","",IF(K865&lt;=0,0,IF(OR(G866='New EMI Calculator'!$H$9,G866='New EMI Calculator'!$H$9+1,G866='New EMI Calculator'!$H$9+2,G866='New EMI Calculator'!$H$9+3,G866='New EMI Calculator'!$H$9+4,G866='New EMI Calculator'!$H$9+5),K865+J866,K865-J866))))</f>
        <v/>
      </c>
      <c r="L866" s="23"/>
    </row>
    <row r="867" spans="6:12" ht="15.75">
      <c r="F867" s="23"/>
      <c r="G867" s="8" t="str">
        <f t="shared" si="27"/>
        <v/>
      </c>
      <c r="H867" s="9">
        <f>IF(G867="",0,IF(K866&lt;EMI,K866,IF(G867="",NA(),IF(OR(G867='New EMI Calculator'!$H$9,G867='New EMI Calculator'!$H$9+1,G867='New EMI Calculator'!$H$9+2,G867='New EMI Calculator'!$H$9+3,G867='New EMI Calculator'!$H$9+4,G867='New EMI Calculator'!$H$9+5),0,EMI))))</f>
        <v>0</v>
      </c>
      <c r="I867" s="9" t="str">
        <f t="shared" si="26"/>
        <v/>
      </c>
      <c r="J867" s="9" t="str">
        <f>IF(G867="","",IF(OR(G867='New EMI Calculator'!$H$9,G867='New EMI Calculator'!$H$9+1,G867='New EMI Calculator'!$H$9+2,G867='New EMI Calculator'!$H$9+3,G867='New EMI Calculator'!$H$9+4,G867='New EMI Calculator'!$H$9+5),I867,H867-I867))</f>
        <v/>
      </c>
      <c r="K867" s="9" t="str">
        <f>IF(AND(H867&lt;&gt;0,H867&lt;EMI),0,IF(G867="","",IF(K866&lt;=0,0,IF(OR(G867='New EMI Calculator'!$H$9,G867='New EMI Calculator'!$H$9+1,G867='New EMI Calculator'!$H$9+2,G867='New EMI Calculator'!$H$9+3,G867='New EMI Calculator'!$H$9+4,G867='New EMI Calculator'!$H$9+5),K866+J867,K866-J867))))</f>
        <v/>
      </c>
      <c r="L867" s="23"/>
    </row>
    <row r="868" spans="6:12" ht="15.75">
      <c r="F868" s="23"/>
      <c r="G868" s="8" t="str">
        <f t="shared" si="27"/>
        <v/>
      </c>
      <c r="H868" s="9">
        <f>IF(G868="",0,IF(K867&lt;EMI,K867,IF(G868="",NA(),IF(OR(G868='New EMI Calculator'!$H$9,G868='New EMI Calculator'!$H$9+1,G868='New EMI Calculator'!$H$9+2,G868='New EMI Calculator'!$H$9+3,G868='New EMI Calculator'!$H$9+4,G868='New EMI Calculator'!$H$9+5),0,EMI))))</f>
        <v>0</v>
      </c>
      <c r="I868" s="9" t="str">
        <f t="shared" si="26"/>
        <v/>
      </c>
      <c r="J868" s="9" t="str">
        <f>IF(G868="","",IF(OR(G868='New EMI Calculator'!$H$9,G868='New EMI Calculator'!$H$9+1,G868='New EMI Calculator'!$H$9+2,G868='New EMI Calculator'!$H$9+3,G868='New EMI Calculator'!$H$9+4,G868='New EMI Calculator'!$H$9+5),I868,H868-I868))</f>
        <v/>
      </c>
      <c r="K868" s="9" t="str">
        <f>IF(AND(H868&lt;&gt;0,H868&lt;EMI),0,IF(G868="","",IF(K867&lt;=0,0,IF(OR(G868='New EMI Calculator'!$H$9,G868='New EMI Calculator'!$H$9+1,G868='New EMI Calculator'!$H$9+2,G868='New EMI Calculator'!$H$9+3,G868='New EMI Calculator'!$H$9+4,G868='New EMI Calculator'!$H$9+5),K867+J868,K867-J868))))</f>
        <v/>
      </c>
      <c r="L868" s="23"/>
    </row>
    <row r="869" spans="6:12" ht="15.75">
      <c r="F869" s="23"/>
      <c r="G869" s="8" t="str">
        <f t="shared" si="27"/>
        <v/>
      </c>
      <c r="H869" s="9">
        <f>IF(G869="",0,IF(K868&lt;EMI,K868,IF(G869="",NA(),IF(OR(G869='New EMI Calculator'!$H$9,G869='New EMI Calculator'!$H$9+1,G869='New EMI Calculator'!$H$9+2,G869='New EMI Calculator'!$H$9+3,G869='New EMI Calculator'!$H$9+4,G869='New EMI Calculator'!$H$9+5),0,EMI))))</f>
        <v>0</v>
      </c>
      <c r="I869" s="9" t="str">
        <f t="shared" si="26"/>
        <v/>
      </c>
      <c r="J869" s="9" t="str">
        <f>IF(G869="","",IF(OR(G869='New EMI Calculator'!$H$9,G869='New EMI Calculator'!$H$9+1,G869='New EMI Calculator'!$H$9+2,G869='New EMI Calculator'!$H$9+3,G869='New EMI Calculator'!$H$9+4,G869='New EMI Calculator'!$H$9+5),I869,H869-I869))</f>
        <v/>
      </c>
      <c r="K869" s="9" t="str">
        <f>IF(AND(H869&lt;&gt;0,H869&lt;EMI),0,IF(G869="","",IF(K868&lt;=0,0,IF(OR(G869='New EMI Calculator'!$H$9,G869='New EMI Calculator'!$H$9+1,G869='New EMI Calculator'!$H$9+2,G869='New EMI Calculator'!$H$9+3,G869='New EMI Calculator'!$H$9+4,G869='New EMI Calculator'!$H$9+5),K868+J869,K868-J869))))</f>
        <v/>
      </c>
      <c r="L869" s="23"/>
    </row>
    <row r="870" spans="6:12" ht="15.75">
      <c r="F870" s="23"/>
      <c r="G870" s="8" t="str">
        <f t="shared" si="27"/>
        <v/>
      </c>
      <c r="H870" s="9">
        <f>IF(G870="",0,IF(K869&lt;EMI,K869,IF(G870="",NA(),IF(OR(G870='New EMI Calculator'!$H$9,G870='New EMI Calculator'!$H$9+1,G870='New EMI Calculator'!$H$9+2,G870='New EMI Calculator'!$H$9+3,G870='New EMI Calculator'!$H$9+4,G870='New EMI Calculator'!$H$9+5),0,EMI))))</f>
        <v>0</v>
      </c>
      <c r="I870" s="9" t="str">
        <f t="shared" si="26"/>
        <v/>
      </c>
      <c r="J870" s="9" t="str">
        <f>IF(G870="","",IF(OR(G870='New EMI Calculator'!$H$9,G870='New EMI Calculator'!$H$9+1,G870='New EMI Calculator'!$H$9+2,G870='New EMI Calculator'!$H$9+3,G870='New EMI Calculator'!$H$9+4,G870='New EMI Calculator'!$H$9+5),I870,H870-I870))</f>
        <v/>
      </c>
      <c r="K870" s="9" t="str">
        <f>IF(AND(H870&lt;&gt;0,H870&lt;EMI),0,IF(G870="","",IF(K869&lt;=0,0,IF(OR(G870='New EMI Calculator'!$H$9,G870='New EMI Calculator'!$H$9+1,G870='New EMI Calculator'!$H$9+2,G870='New EMI Calculator'!$H$9+3,G870='New EMI Calculator'!$H$9+4,G870='New EMI Calculator'!$H$9+5),K869+J870,K869-J870))))</f>
        <v/>
      </c>
      <c r="L870" s="23"/>
    </row>
    <row r="871" spans="6:12" ht="15.75">
      <c r="F871" s="23"/>
      <c r="G871" s="8" t="str">
        <f t="shared" si="27"/>
        <v/>
      </c>
      <c r="H871" s="9">
        <f>IF(G871="",0,IF(K870&lt;EMI,K870,IF(G871="",NA(),IF(OR(G871='New EMI Calculator'!$H$9,G871='New EMI Calculator'!$H$9+1,G871='New EMI Calculator'!$H$9+2,G871='New EMI Calculator'!$H$9+3,G871='New EMI Calculator'!$H$9+4,G871='New EMI Calculator'!$H$9+5),0,EMI))))</f>
        <v>0</v>
      </c>
      <c r="I871" s="9" t="str">
        <f t="shared" si="26"/>
        <v/>
      </c>
      <c r="J871" s="9" t="str">
        <f>IF(G871="","",IF(OR(G871='New EMI Calculator'!$H$9,G871='New EMI Calculator'!$H$9+1,G871='New EMI Calculator'!$H$9+2,G871='New EMI Calculator'!$H$9+3,G871='New EMI Calculator'!$H$9+4,G871='New EMI Calculator'!$H$9+5),I871,H871-I871))</f>
        <v/>
      </c>
      <c r="K871" s="9" t="str">
        <f>IF(AND(H871&lt;&gt;0,H871&lt;EMI),0,IF(G871="","",IF(K870&lt;=0,0,IF(OR(G871='New EMI Calculator'!$H$9,G871='New EMI Calculator'!$H$9+1,G871='New EMI Calculator'!$H$9+2,G871='New EMI Calculator'!$H$9+3,G871='New EMI Calculator'!$H$9+4,G871='New EMI Calculator'!$H$9+5),K870+J871,K870-J871))))</f>
        <v/>
      </c>
      <c r="L871" s="23"/>
    </row>
    <row r="872" spans="6:12" ht="15.75">
      <c r="F872" s="23"/>
      <c r="G872" s="8" t="str">
        <f t="shared" si="27"/>
        <v/>
      </c>
      <c r="H872" s="9">
        <f>IF(G872="",0,IF(K871&lt;EMI,K871,IF(G872="",NA(),IF(OR(G872='New EMI Calculator'!$H$9,G872='New EMI Calculator'!$H$9+1,G872='New EMI Calculator'!$H$9+2,G872='New EMI Calculator'!$H$9+3,G872='New EMI Calculator'!$H$9+4,G872='New EMI Calculator'!$H$9+5),0,EMI))))</f>
        <v>0</v>
      </c>
      <c r="I872" s="9" t="str">
        <f t="shared" si="26"/>
        <v/>
      </c>
      <c r="J872" s="9" t="str">
        <f>IF(G872="","",IF(OR(G872='New EMI Calculator'!$H$9,G872='New EMI Calculator'!$H$9+1,G872='New EMI Calculator'!$H$9+2,G872='New EMI Calculator'!$H$9+3,G872='New EMI Calculator'!$H$9+4,G872='New EMI Calculator'!$H$9+5),I872,H872-I872))</f>
        <v/>
      </c>
      <c r="K872" s="9" t="str">
        <f>IF(AND(H872&lt;&gt;0,H872&lt;EMI),0,IF(G872="","",IF(K871&lt;=0,0,IF(OR(G872='New EMI Calculator'!$H$9,G872='New EMI Calculator'!$H$9+1,G872='New EMI Calculator'!$H$9+2,G872='New EMI Calculator'!$H$9+3,G872='New EMI Calculator'!$H$9+4,G872='New EMI Calculator'!$H$9+5),K871+J872,K871-J872))))</f>
        <v/>
      </c>
      <c r="L872" s="23"/>
    </row>
    <row r="873" spans="6:12" ht="15.75">
      <c r="F873" s="23"/>
      <c r="G873" s="8" t="str">
        <f t="shared" si="27"/>
        <v/>
      </c>
      <c r="H873" s="9">
        <f>IF(G873="",0,IF(K872&lt;EMI,K872,IF(G873="",NA(),IF(OR(G873='New EMI Calculator'!$H$9,G873='New EMI Calculator'!$H$9+1,G873='New EMI Calculator'!$H$9+2,G873='New EMI Calculator'!$H$9+3,G873='New EMI Calculator'!$H$9+4,G873='New EMI Calculator'!$H$9+5),0,EMI))))</f>
        <v>0</v>
      </c>
      <c r="I873" s="9" t="str">
        <f t="shared" si="26"/>
        <v/>
      </c>
      <c r="J873" s="9" t="str">
        <f>IF(G873="","",IF(OR(G873='New EMI Calculator'!$H$9,G873='New EMI Calculator'!$H$9+1,G873='New EMI Calculator'!$H$9+2,G873='New EMI Calculator'!$H$9+3,G873='New EMI Calculator'!$H$9+4,G873='New EMI Calculator'!$H$9+5),I873,H873-I873))</f>
        <v/>
      </c>
      <c r="K873" s="9" t="str">
        <f>IF(AND(H873&lt;&gt;0,H873&lt;EMI),0,IF(G873="","",IF(K872&lt;=0,0,IF(OR(G873='New EMI Calculator'!$H$9,G873='New EMI Calculator'!$H$9+1,G873='New EMI Calculator'!$H$9+2,G873='New EMI Calculator'!$H$9+3,G873='New EMI Calculator'!$H$9+4,G873='New EMI Calculator'!$H$9+5),K872+J873,K872-J873))))</f>
        <v/>
      </c>
      <c r="L873" s="23"/>
    </row>
    <row r="874" spans="6:12" ht="15.75">
      <c r="F874" s="23"/>
      <c r="G874" s="8" t="str">
        <f t="shared" si="27"/>
        <v/>
      </c>
      <c r="H874" s="9">
        <f>IF(G874="",0,IF(K873&lt;EMI,K873,IF(G874="",NA(),IF(OR(G874='New EMI Calculator'!$H$9,G874='New EMI Calculator'!$H$9+1,G874='New EMI Calculator'!$H$9+2,G874='New EMI Calculator'!$H$9+3,G874='New EMI Calculator'!$H$9+4,G874='New EMI Calculator'!$H$9+5),0,EMI))))</f>
        <v>0</v>
      </c>
      <c r="I874" s="9" t="str">
        <f t="shared" si="26"/>
        <v/>
      </c>
      <c r="J874" s="9" t="str">
        <f>IF(G874="","",IF(OR(G874='New EMI Calculator'!$H$9,G874='New EMI Calculator'!$H$9+1,G874='New EMI Calculator'!$H$9+2,G874='New EMI Calculator'!$H$9+3,G874='New EMI Calculator'!$H$9+4,G874='New EMI Calculator'!$H$9+5),I874,H874-I874))</f>
        <v/>
      </c>
      <c r="K874" s="9" t="str">
        <f>IF(AND(H874&lt;&gt;0,H874&lt;EMI),0,IF(G874="","",IF(K873&lt;=0,0,IF(OR(G874='New EMI Calculator'!$H$9,G874='New EMI Calculator'!$H$9+1,G874='New EMI Calculator'!$H$9+2,G874='New EMI Calculator'!$H$9+3,G874='New EMI Calculator'!$H$9+4,G874='New EMI Calculator'!$H$9+5),K873+J874,K873-J874))))</f>
        <v/>
      </c>
      <c r="L874" s="23"/>
    </row>
    <row r="875" spans="6:12" ht="15.75">
      <c r="F875" s="23"/>
      <c r="G875" s="8" t="str">
        <f t="shared" si="27"/>
        <v/>
      </c>
      <c r="H875" s="9">
        <f>IF(G875="",0,IF(K874&lt;EMI,K874,IF(G875="",NA(),IF(OR(G875='New EMI Calculator'!$H$9,G875='New EMI Calculator'!$H$9+1,G875='New EMI Calculator'!$H$9+2,G875='New EMI Calculator'!$H$9+3,G875='New EMI Calculator'!$H$9+4,G875='New EMI Calculator'!$H$9+5),0,EMI))))</f>
        <v>0</v>
      </c>
      <c r="I875" s="9" t="str">
        <f t="shared" si="26"/>
        <v/>
      </c>
      <c r="J875" s="9" t="str">
        <f>IF(G875="","",IF(OR(G875='New EMI Calculator'!$H$9,G875='New EMI Calculator'!$H$9+1,G875='New EMI Calculator'!$H$9+2,G875='New EMI Calculator'!$H$9+3,G875='New EMI Calculator'!$H$9+4,G875='New EMI Calculator'!$H$9+5),I875,H875-I875))</f>
        <v/>
      </c>
      <c r="K875" s="9" t="str">
        <f>IF(AND(H875&lt;&gt;0,H875&lt;EMI),0,IF(G875="","",IF(K874&lt;=0,0,IF(OR(G875='New EMI Calculator'!$H$9,G875='New EMI Calculator'!$H$9+1,G875='New EMI Calculator'!$H$9+2,G875='New EMI Calculator'!$H$9+3,G875='New EMI Calculator'!$H$9+4,G875='New EMI Calculator'!$H$9+5),K874+J875,K874-J875))))</f>
        <v/>
      </c>
      <c r="L875" s="23"/>
    </row>
    <row r="876" spans="6:12" ht="15.75">
      <c r="F876" s="23"/>
      <c r="G876" s="8" t="str">
        <f t="shared" si="27"/>
        <v/>
      </c>
      <c r="H876" s="9">
        <f>IF(G876="",0,IF(K875&lt;EMI,K875,IF(G876="",NA(),IF(OR(G876='New EMI Calculator'!$H$9,G876='New EMI Calculator'!$H$9+1,G876='New EMI Calculator'!$H$9+2,G876='New EMI Calculator'!$H$9+3,G876='New EMI Calculator'!$H$9+4,G876='New EMI Calculator'!$H$9+5),0,EMI))))</f>
        <v>0</v>
      </c>
      <c r="I876" s="9" t="str">
        <f t="shared" si="26"/>
        <v/>
      </c>
      <c r="J876" s="9" t="str">
        <f>IF(G876="","",IF(OR(G876='New EMI Calculator'!$H$9,G876='New EMI Calculator'!$H$9+1,G876='New EMI Calculator'!$H$9+2,G876='New EMI Calculator'!$H$9+3,G876='New EMI Calculator'!$H$9+4,G876='New EMI Calculator'!$H$9+5),I876,H876-I876))</f>
        <v/>
      </c>
      <c r="K876" s="9" t="str">
        <f>IF(AND(H876&lt;&gt;0,H876&lt;EMI),0,IF(G876="","",IF(K875&lt;=0,0,IF(OR(G876='New EMI Calculator'!$H$9,G876='New EMI Calculator'!$H$9+1,G876='New EMI Calculator'!$H$9+2,G876='New EMI Calculator'!$H$9+3,G876='New EMI Calculator'!$H$9+4,G876='New EMI Calculator'!$H$9+5),K875+J876,K875-J876))))</f>
        <v/>
      </c>
      <c r="L876" s="23"/>
    </row>
    <row r="877" spans="6:12" ht="15.75">
      <c r="F877" s="23"/>
      <c r="G877" s="8" t="str">
        <f t="shared" si="27"/>
        <v/>
      </c>
      <c r="H877" s="9">
        <f>IF(G877="",0,IF(K876&lt;EMI,K876,IF(G877="",NA(),IF(OR(G877='New EMI Calculator'!$H$9,G877='New EMI Calculator'!$H$9+1,G877='New EMI Calculator'!$H$9+2,G877='New EMI Calculator'!$H$9+3,G877='New EMI Calculator'!$H$9+4,G877='New EMI Calculator'!$H$9+5),0,EMI))))</f>
        <v>0</v>
      </c>
      <c r="I877" s="9" t="str">
        <f t="shared" si="26"/>
        <v/>
      </c>
      <c r="J877" s="9" t="str">
        <f>IF(G877="","",IF(OR(G877='New EMI Calculator'!$H$9,G877='New EMI Calculator'!$H$9+1,G877='New EMI Calculator'!$H$9+2,G877='New EMI Calculator'!$H$9+3,G877='New EMI Calculator'!$H$9+4,G877='New EMI Calculator'!$H$9+5),I877,H877-I877))</f>
        <v/>
      </c>
      <c r="K877" s="9" t="str">
        <f>IF(AND(H877&lt;&gt;0,H877&lt;EMI),0,IF(G877="","",IF(K876&lt;=0,0,IF(OR(G877='New EMI Calculator'!$H$9,G877='New EMI Calculator'!$H$9+1,G877='New EMI Calculator'!$H$9+2,G877='New EMI Calculator'!$H$9+3,G877='New EMI Calculator'!$H$9+4,G877='New EMI Calculator'!$H$9+5),K876+J877,K876-J877))))</f>
        <v/>
      </c>
      <c r="L877" s="23"/>
    </row>
    <row r="878" spans="6:12" ht="15.75">
      <c r="F878" s="23"/>
      <c r="G878" s="8" t="str">
        <f t="shared" si="27"/>
        <v/>
      </c>
      <c r="H878" s="9">
        <f>IF(G878="",0,IF(K877&lt;EMI,K877,IF(G878="",NA(),IF(OR(G878='New EMI Calculator'!$H$9,G878='New EMI Calculator'!$H$9+1,G878='New EMI Calculator'!$H$9+2,G878='New EMI Calculator'!$H$9+3,G878='New EMI Calculator'!$H$9+4,G878='New EMI Calculator'!$H$9+5),0,EMI))))</f>
        <v>0</v>
      </c>
      <c r="I878" s="9" t="str">
        <f t="shared" si="26"/>
        <v/>
      </c>
      <c r="J878" s="9" t="str">
        <f>IF(G878="","",IF(OR(G878='New EMI Calculator'!$H$9,G878='New EMI Calculator'!$H$9+1,G878='New EMI Calculator'!$H$9+2,G878='New EMI Calculator'!$H$9+3,G878='New EMI Calculator'!$H$9+4,G878='New EMI Calculator'!$H$9+5),I878,H878-I878))</f>
        <v/>
      </c>
      <c r="K878" s="9" t="str">
        <f>IF(AND(H878&lt;&gt;0,H878&lt;EMI),0,IF(G878="","",IF(K877&lt;=0,0,IF(OR(G878='New EMI Calculator'!$H$9,G878='New EMI Calculator'!$H$9+1,G878='New EMI Calculator'!$H$9+2,G878='New EMI Calculator'!$H$9+3,G878='New EMI Calculator'!$H$9+4,G878='New EMI Calculator'!$H$9+5),K877+J878,K877-J878))))</f>
        <v/>
      </c>
      <c r="L878" s="23"/>
    </row>
    <row r="879" spans="6:12" ht="15.75">
      <c r="F879" s="23"/>
      <c r="G879" s="8" t="str">
        <f t="shared" si="27"/>
        <v/>
      </c>
      <c r="H879" s="9">
        <f>IF(G879="",0,IF(K878&lt;EMI,K878,IF(G879="",NA(),IF(OR(G879='New EMI Calculator'!$H$9,G879='New EMI Calculator'!$H$9+1,G879='New EMI Calculator'!$H$9+2,G879='New EMI Calculator'!$H$9+3,G879='New EMI Calculator'!$H$9+4,G879='New EMI Calculator'!$H$9+5),0,EMI))))</f>
        <v>0</v>
      </c>
      <c r="I879" s="9" t="str">
        <f t="shared" si="26"/>
        <v/>
      </c>
      <c r="J879" s="9" t="str">
        <f>IF(G879="","",IF(OR(G879='New EMI Calculator'!$H$9,G879='New EMI Calculator'!$H$9+1,G879='New EMI Calculator'!$H$9+2,G879='New EMI Calculator'!$H$9+3,G879='New EMI Calculator'!$H$9+4,G879='New EMI Calculator'!$H$9+5),I879,H879-I879))</f>
        <v/>
      </c>
      <c r="K879" s="9" t="str">
        <f>IF(AND(H879&lt;&gt;0,H879&lt;EMI),0,IF(G879="","",IF(K878&lt;=0,0,IF(OR(G879='New EMI Calculator'!$H$9,G879='New EMI Calculator'!$H$9+1,G879='New EMI Calculator'!$H$9+2,G879='New EMI Calculator'!$H$9+3,G879='New EMI Calculator'!$H$9+4,G879='New EMI Calculator'!$H$9+5),K878+J879,K878-J879))))</f>
        <v/>
      </c>
      <c r="L879" s="23"/>
    </row>
    <row r="880" spans="6:12" ht="15.75">
      <c r="F880" s="23"/>
      <c r="G880" s="8" t="str">
        <f t="shared" si="27"/>
        <v/>
      </c>
      <c r="H880" s="9">
        <f>IF(G880="",0,IF(K879&lt;EMI,K879,IF(G880="",NA(),IF(OR(G880='New EMI Calculator'!$H$9,G880='New EMI Calculator'!$H$9+1,G880='New EMI Calculator'!$H$9+2,G880='New EMI Calculator'!$H$9+3,G880='New EMI Calculator'!$H$9+4,G880='New EMI Calculator'!$H$9+5),0,EMI))))</f>
        <v>0</v>
      </c>
      <c r="I880" s="9" t="str">
        <f t="shared" si="26"/>
        <v/>
      </c>
      <c r="J880" s="9" t="str">
        <f>IF(G880="","",IF(OR(G880='New EMI Calculator'!$H$9,G880='New EMI Calculator'!$H$9+1,G880='New EMI Calculator'!$H$9+2,G880='New EMI Calculator'!$H$9+3,G880='New EMI Calculator'!$H$9+4,G880='New EMI Calculator'!$H$9+5),I880,H880-I880))</f>
        <v/>
      </c>
      <c r="K880" s="9" t="str">
        <f>IF(AND(H880&lt;&gt;0,H880&lt;EMI),0,IF(G880="","",IF(K879&lt;=0,0,IF(OR(G880='New EMI Calculator'!$H$9,G880='New EMI Calculator'!$H$9+1,G880='New EMI Calculator'!$H$9+2,G880='New EMI Calculator'!$H$9+3,G880='New EMI Calculator'!$H$9+4,G880='New EMI Calculator'!$H$9+5),K879+J880,K879-J880))))</f>
        <v/>
      </c>
      <c r="L880" s="23"/>
    </row>
    <row r="881" spans="6:12" ht="15.75">
      <c r="F881" s="23"/>
      <c r="G881" s="8" t="str">
        <f t="shared" si="27"/>
        <v/>
      </c>
      <c r="H881" s="9">
        <f>IF(G881="",0,IF(K880&lt;EMI,K880,IF(G881="",NA(),IF(OR(G881='New EMI Calculator'!$H$9,G881='New EMI Calculator'!$H$9+1,G881='New EMI Calculator'!$H$9+2,G881='New EMI Calculator'!$H$9+3,G881='New EMI Calculator'!$H$9+4,G881='New EMI Calculator'!$H$9+5),0,EMI))))</f>
        <v>0</v>
      </c>
      <c r="I881" s="9" t="str">
        <f t="shared" si="26"/>
        <v/>
      </c>
      <c r="J881" s="9" t="str">
        <f>IF(G881="","",IF(OR(G881='New EMI Calculator'!$H$9,G881='New EMI Calculator'!$H$9+1,G881='New EMI Calculator'!$H$9+2,G881='New EMI Calculator'!$H$9+3,G881='New EMI Calculator'!$H$9+4,G881='New EMI Calculator'!$H$9+5),I881,H881-I881))</f>
        <v/>
      </c>
      <c r="K881" s="9" t="str">
        <f>IF(AND(H881&lt;&gt;0,H881&lt;EMI),0,IF(G881="","",IF(K880&lt;=0,0,IF(OR(G881='New EMI Calculator'!$H$9,G881='New EMI Calculator'!$H$9+1,G881='New EMI Calculator'!$H$9+2,G881='New EMI Calculator'!$H$9+3,G881='New EMI Calculator'!$H$9+4,G881='New EMI Calculator'!$H$9+5),K880+J881,K880-J881))))</f>
        <v/>
      </c>
      <c r="L881" s="23"/>
    </row>
    <row r="882" spans="6:12" ht="15.75">
      <c r="F882" s="23"/>
      <c r="G882" s="8" t="str">
        <f t="shared" si="27"/>
        <v/>
      </c>
      <c r="H882" s="9">
        <f>IF(G882="",0,IF(K881&lt;EMI,K881,IF(G882="",NA(),IF(OR(G882='New EMI Calculator'!$H$9,G882='New EMI Calculator'!$H$9+1,G882='New EMI Calculator'!$H$9+2,G882='New EMI Calculator'!$H$9+3,G882='New EMI Calculator'!$H$9+4,G882='New EMI Calculator'!$H$9+5),0,EMI))))</f>
        <v>0</v>
      </c>
      <c r="I882" s="9" t="str">
        <f t="shared" si="26"/>
        <v/>
      </c>
      <c r="J882" s="9" t="str">
        <f>IF(G882="","",IF(OR(G882='New EMI Calculator'!$H$9,G882='New EMI Calculator'!$H$9+1,G882='New EMI Calculator'!$H$9+2,G882='New EMI Calculator'!$H$9+3,G882='New EMI Calculator'!$H$9+4,G882='New EMI Calculator'!$H$9+5),I882,H882-I882))</f>
        <v/>
      </c>
      <c r="K882" s="9" t="str">
        <f>IF(AND(H882&lt;&gt;0,H882&lt;EMI),0,IF(G882="","",IF(K881&lt;=0,0,IF(OR(G882='New EMI Calculator'!$H$9,G882='New EMI Calculator'!$H$9+1,G882='New EMI Calculator'!$H$9+2,G882='New EMI Calculator'!$H$9+3,G882='New EMI Calculator'!$H$9+4,G882='New EMI Calculator'!$H$9+5),K881+J882,K881-J882))))</f>
        <v/>
      </c>
      <c r="L882" s="23"/>
    </row>
    <row r="883" spans="6:12" ht="15.75">
      <c r="F883" s="23"/>
      <c r="G883" s="8" t="str">
        <f t="shared" si="27"/>
        <v/>
      </c>
      <c r="H883" s="9">
        <f>IF(G883="",0,IF(K882&lt;EMI,K882,IF(G883="",NA(),IF(OR(G883='New EMI Calculator'!$H$9,G883='New EMI Calculator'!$H$9+1,G883='New EMI Calculator'!$H$9+2,G883='New EMI Calculator'!$H$9+3,G883='New EMI Calculator'!$H$9+4,G883='New EMI Calculator'!$H$9+5),0,EMI))))</f>
        <v>0</v>
      </c>
      <c r="I883" s="9" t="str">
        <f t="shared" si="26"/>
        <v/>
      </c>
      <c r="J883" s="9" t="str">
        <f>IF(G883="","",IF(OR(G883='New EMI Calculator'!$H$9,G883='New EMI Calculator'!$H$9+1,G883='New EMI Calculator'!$H$9+2,G883='New EMI Calculator'!$H$9+3,G883='New EMI Calculator'!$H$9+4,G883='New EMI Calculator'!$H$9+5),I883,H883-I883))</f>
        <v/>
      </c>
      <c r="K883" s="9" t="str">
        <f>IF(AND(H883&lt;&gt;0,H883&lt;EMI),0,IF(G883="","",IF(K882&lt;=0,0,IF(OR(G883='New EMI Calculator'!$H$9,G883='New EMI Calculator'!$H$9+1,G883='New EMI Calculator'!$H$9+2,G883='New EMI Calculator'!$H$9+3,G883='New EMI Calculator'!$H$9+4,G883='New EMI Calculator'!$H$9+5),K882+J883,K882-J883))))</f>
        <v/>
      </c>
      <c r="L883" s="23"/>
    </row>
    <row r="884" spans="6:12" ht="15.75">
      <c r="F884" s="23"/>
      <c r="G884" s="8" t="str">
        <f t="shared" si="27"/>
        <v/>
      </c>
      <c r="H884" s="9">
        <f>IF(G884="",0,IF(K883&lt;EMI,K883,IF(G884="",NA(),IF(OR(G884='New EMI Calculator'!$H$9,G884='New EMI Calculator'!$H$9+1,G884='New EMI Calculator'!$H$9+2,G884='New EMI Calculator'!$H$9+3,G884='New EMI Calculator'!$H$9+4,G884='New EMI Calculator'!$H$9+5),0,EMI))))</f>
        <v>0</v>
      </c>
      <c r="I884" s="9" t="str">
        <f t="shared" si="26"/>
        <v/>
      </c>
      <c r="J884" s="9" t="str">
        <f>IF(G884="","",IF(OR(G884='New EMI Calculator'!$H$9,G884='New EMI Calculator'!$H$9+1,G884='New EMI Calculator'!$H$9+2,G884='New EMI Calculator'!$H$9+3,G884='New EMI Calculator'!$H$9+4,G884='New EMI Calculator'!$H$9+5),I884,H884-I884))</f>
        <v/>
      </c>
      <c r="K884" s="9" t="str">
        <f>IF(AND(H884&lt;&gt;0,H884&lt;EMI),0,IF(G884="","",IF(K883&lt;=0,0,IF(OR(G884='New EMI Calculator'!$H$9,G884='New EMI Calculator'!$H$9+1,G884='New EMI Calculator'!$H$9+2,G884='New EMI Calculator'!$H$9+3,G884='New EMI Calculator'!$H$9+4,G884='New EMI Calculator'!$H$9+5),K883+J884,K883-J884))))</f>
        <v/>
      </c>
      <c r="L884" s="23"/>
    </row>
    <row r="885" spans="6:12" ht="15.75">
      <c r="F885" s="23"/>
      <c r="G885" s="8" t="str">
        <f t="shared" si="27"/>
        <v/>
      </c>
      <c r="H885" s="9">
        <f>IF(G885="",0,IF(K884&lt;EMI,K884,IF(G885="",NA(),IF(OR(G885='New EMI Calculator'!$H$9,G885='New EMI Calculator'!$H$9+1,G885='New EMI Calculator'!$H$9+2,G885='New EMI Calculator'!$H$9+3,G885='New EMI Calculator'!$H$9+4,G885='New EMI Calculator'!$H$9+5),0,EMI))))</f>
        <v>0</v>
      </c>
      <c r="I885" s="9" t="str">
        <f t="shared" si="26"/>
        <v/>
      </c>
      <c r="J885" s="9" t="str">
        <f>IF(G885="","",IF(OR(G885='New EMI Calculator'!$H$9,G885='New EMI Calculator'!$H$9+1,G885='New EMI Calculator'!$H$9+2,G885='New EMI Calculator'!$H$9+3,G885='New EMI Calculator'!$H$9+4,G885='New EMI Calculator'!$H$9+5),I885,H885-I885))</f>
        <v/>
      </c>
      <c r="K885" s="9" t="str">
        <f>IF(AND(H885&lt;&gt;0,H885&lt;EMI),0,IF(G885="","",IF(K884&lt;=0,0,IF(OR(G885='New EMI Calculator'!$H$9,G885='New EMI Calculator'!$H$9+1,G885='New EMI Calculator'!$H$9+2,G885='New EMI Calculator'!$H$9+3,G885='New EMI Calculator'!$H$9+4,G885='New EMI Calculator'!$H$9+5),K884+J885,K884-J885))))</f>
        <v/>
      </c>
      <c r="L885" s="23"/>
    </row>
    <row r="886" spans="6:12" ht="15.75">
      <c r="F886" s="23"/>
      <c r="G886" s="8" t="str">
        <f t="shared" si="27"/>
        <v/>
      </c>
      <c r="H886" s="9">
        <f>IF(G886="",0,IF(K885&lt;EMI,K885,IF(G886="",NA(),IF(OR(G886='New EMI Calculator'!$H$9,G886='New EMI Calculator'!$H$9+1,G886='New EMI Calculator'!$H$9+2,G886='New EMI Calculator'!$H$9+3,G886='New EMI Calculator'!$H$9+4,G886='New EMI Calculator'!$H$9+5),0,EMI))))</f>
        <v>0</v>
      </c>
      <c r="I886" s="9" t="str">
        <f t="shared" si="26"/>
        <v/>
      </c>
      <c r="J886" s="9" t="str">
        <f>IF(G886="","",IF(OR(G886='New EMI Calculator'!$H$9,G886='New EMI Calculator'!$H$9+1,G886='New EMI Calculator'!$H$9+2,G886='New EMI Calculator'!$H$9+3,G886='New EMI Calculator'!$H$9+4,G886='New EMI Calculator'!$H$9+5),I886,H886-I886))</f>
        <v/>
      </c>
      <c r="K886" s="9" t="str">
        <f>IF(AND(H886&lt;&gt;0,H886&lt;EMI),0,IF(G886="","",IF(K885&lt;=0,0,IF(OR(G886='New EMI Calculator'!$H$9,G886='New EMI Calculator'!$H$9+1,G886='New EMI Calculator'!$H$9+2,G886='New EMI Calculator'!$H$9+3,G886='New EMI Calculator'!$H$9+4,G886='New EMI Calculator'!$H$9+5),K885+J886,K885-J886))))</f>
        <v/>
      </c>
      <c r="L886" s="23"/>
    </row>
    <row r="887" spans="6:12" ht="15.75">
      <c r="F887" s="23"/>
      <c r="G887" s="8" t="str">
        <f t="shared" si="27"/>
        <v/>
      </c>
      <c r="H887" s="9">
        <f>IF(G887="",0,IF(K886&lt;EMI,K886,IF(G887="",NA(),IF(OR(G887='New EMI Calculator'!$H$9,G887='New EMI Calculator'!$H$9+1,G887='New EMI Calculator'!$H$9+2,G887='New EMI Calculator'!$H$9+3,G887='New EMI Calculator'!$H$9+4,G887='New EMI Calculator'!$H$9+5),0,EMI))))</f>
        <v>0</v>
      </c>
      <c r="I887" s="9" t="str">
        <f t="shared" si="26"/>
        <v/>
      </c>
      <c r="J887" s="9" t="str">
        <f>IF(G887="","",IF(OR(G887='New EMI Calculator'!$H$9,G887='New EMI Calculator'!$H$9+1,G887='New EMI Calculator'!$H$9+2,G887='New EMI Calculator'!$H$9+3,G887='New EMI Calculator'!$H$9+4,G887='New EMI Calculator'!$H$9+5),I887,H887-I887))</f>
        <v/>
      </c>
      <c r="K887" s="9" t="str">
        <f>IF(AND(H887&lt;&gt;0,H887&lt;EMI),0,IF(G887="","",IF(K886&lt;=0,0,IF(OR(G887='New EMI Calculator'!$H$9,G887='New EMI Calculator'!$H$9+1,G887='New EMI Calculator'!$H$9+2,G887='New EMI Calculator'!$H$9+3,G887='New EMI Calculator'!$H$9+4,G887='New EMI Calculator'!$H$9+5),K886+J887,K886-J887))))</f>
        <v/>
      </c>
      <c r="L887" s="23"/>
    </row>
    <row r="888" spans="6:12" ht="15.75">
      <c r="F888" s="23"/>
      <c r="G888" s="8" t="str">
        <f t="shared" si="27"/>
        <v/>
      </c>
      <c r="H888" s="9">
        <f>IF(G888="",0,IF(K887&lt;EMI,K887,IF(G888="",NA(),IF(OR(G888='New EMI Calculator'!$H$9,G888='New EMI Calculator'!$H$9+1,G888='New EMI Calculator'!$H$9+2,G888='New EMI Calculator'!$H$9+3,G888='New EMI Calculator'!$H$9+4,G888='New EMI Calculator'!$H$9+5),0,EMI))))</f>
        <v>0</v>
      </c>
      <c r="I888" s="9" t="str">
        <f t="shared" si="26"/>
        <v/>
      </c>
      <c r="J888" s="9" t="str">
        <f>IF(G888="","",IF(OR(G888='New EMI Calculator'!$H$9,G888='New EMI Calculator'!$H$9+1,G888='New EMI Calculator'!$H$9+2,G888='New EMI Calculator'!$H$9+3,G888='New EMI Calculator'!$H$9+4,G888='New EMI Calculator'!$H$9+5),I888,H888-I888))</f>
        <v/>
      </c>
      <c r="K888" s="9" t="str">
        <f>IF(AND(H888&lt;&gt;0,H888&lt;EMI),0,IF(G888="","",IF(K887&lt;=0,0,IF(OR(G888='New EMI Calculator'!$H$9,G888='New EMI Calculator'!$H$9+1,G888='New EMI Calculator'!$H$9+2,G888='New EMI Calculator'!$H$9+3,G888='New EMI Calculator'!$H$9+4,G888='New EMI Calculator'!$H$9+5),K887+J888,K887-J888))))</f>
        <v/>
      </c>
      <c r="L888" s="23"/>
    </row>
    <row r="889" spans="6:12" ht="15.75">
      <c r="F889" s="23"/>
      <c r="G889" s="8" t="str">
        <f t="shared" si="27"/>
        <v/>
      </c>
      <c r="H889" s="9">
        <f>IF(G889="",0,IF(K888&lt;EMI,K888,IF(G889="",NA(),IF(OR(G889='New EMI Calculator'!$H$9,G889='New EMI Calculator'!$H$9+1,G889='New EMI Calculator'!$H$9+2,G889='New EMI Calculator'!$H$9+3,G889='New EMI Calculator'!$H$9+4,G889='New EMI Calculator'!$H$9+5),0,EMI))))</f>
        <v>0</v>
      </c>
      <c r="I889" s="9" t="str">
        <f t="shared" si="26"/>
        <v/>
      </c>
      <c r="J889" s="9" t="str">
        <f>IF(G889="","",IF(OR(G889='New EMI Calculator'!$H$9,G889='New EMI Calculator'!$H$9+1,G889='New EMI Calculator'!$H$9+2,G889='New EMI Calculator'!$H$9+3,G889='New EMI Calculator'!$H$9+4,G889='New EMI Calculator'!$H$9+5),I889,H889-I889))</f>
        <v/>
      </c>
      <c r="K889" s="9" t="str">
        <f>IF(AND(H889&lt;&gt;0,H889&lt;EMI),0,IF(G889="","",IF(K888&lt;=0,0,IF(OR(G889='New EMI Calculator'!$H$9,G889='New EMI Calculator'!$H$9+1,G889='New EMI Calculator'!$H$9+2,G889='New EMI Calculator'!$H$9+3,G889='New EMI Calculator'!$H$9+4,G889='New EMI Calculator'!$H$9+5),K888+J889,K888-J889))))</f>
        <v/>
      </c>
      <c r="L889" s="23"/>
    </row>
    <row r="890" spans="6:12" ht="15.75">
      <c r="F890" s="23"/>
      <c r="G890" s="8" t="str">
        <f t="shared" si="27"/>
        <v/>
      </c>
      <c r="H890" s="9">
        <f>IF(G890="",0,IF(K889&lt;EMI,K889,IF(G890="",NA(),IF(OR(G890='New EMI Calculator'!$H$9,G890='New EMI Calculator'!$H$9+1,G890='New EMI Calculator'!$H$9+2,G890='New EMI Calculator'!$H$9+3,G890='New EMI Calculator'!$H$9+4,G890='New EMI Calculator'!$H$9+5),0,EMI))))</f>
        <v>0</v>
      </c>
      <c r="I890" s="9" t="str">
        <f t="shared" si="26"/>
        <v/>
      </c>
      <c r="J890" s="9" t="str">
        <f>IF(G890="","",IF(OR(G890='New EMI Calculator'!$H$9,G890='New EMI Calculator'!$H$9+1,G890='New EMI Calculator'!$H$9+2,G890='New EMI Calculator'!$H$9+3,G890='New EMI Calculator'!$H$9+4,G890='New EMI Calculator'!$H$9+5),I890,H890-I890))</f>
        <v/>
      </c>
      <c r="K890" s="9" t="str">
        <f>IF(AND(H890&lt;&gt;0,H890&lt;EMI),0,IF(G890="","",IF(K889&lt;=0,0,IF(OR(G890='New EMI Calculator'!$H$9,G890='New EMI Calculator'!$H$9+1,G890='New EMI Calculator'!$H$9+2,G890='New EMI Calculator'!$H$9+3,G890='New EMI Calculator'!$H$9+4,G890='New EMI Calculator'!$H$9+5),K889+J890,K889-J890))))</f>
        <v/>
      </c>
      <c r="L890" s="23"/>
    </row>
    <row r="891" spans="6:12" ht="15.75">
      <c r="F891" s="23"/>
      <c r="G891" s="8" t="str">
        <f t="shared" si="27"/>
        <v/>
      </c>
      <c r="H891" s="9">
        <f>IF(G891="",0,IF(K890&lt;EMI,K890,IF(G891="",NA(),IF(OR(G891='New EMI Calculator'!$H$9,G891='New EMI Calculator'!$H$9+1,G891='New EMI Calculator'!$H$9+2,G891='New EMI Calculator'!$H$9+3,G891='New EMI Calculator'!$H$9+4,G891='New EMI Calculator'!$H$9+5),0,EMI))))</f>
        <v>0</v>
      </c>
      <c r="I891" s="9" t="str">
        <f t="shared" si="26"/>
        <v/>
      </c>
      <c r="J891" s="9" t="str">
        <f>IF(G891="","",IF(OR(G891='New EMI Calculator'!$H$9,G891='New EMI Calculator'!$H$9+1,G891='New EMI Calculator'!$H$9+2,G891='New EMI Calculator'!$H$9+3,G891='New EMI Calculator'!$H$9+4,G891='New EMI Calculator'!$H$9+5),I891,H891-I891))</f>
        <v/>
      </c>
      <c r="K891" s="9" t="str">
        <f>IF(AND(H891&lt;&gt;0,H891&lt;EMI),0,IF(G891="","",IF(K890&lt;=0,0,IF(OR(G891='New EMI Calculator'!$H$9,G891='New EMI Calculator'!$H$9+1,G891='New EMI Calculator'!$H$9+2,G891='New EMI Calculator'!$H$9+3,G891='New EMI Calculator'!$H$9+4,G891='New EMI Calculator'!$H$9+5),K890+J891,K890-J891))))</f>
        <v/>
      </c>
      <c r="L891" s="23"/>
    </row>
    <row r="892" spans="6:12" ht="15.75">
      <c r="F892" s="23"/>
      <c r="G892" s="8" t="str">
        <f t="shared" si="27"/>
        <v/>
      </c>
      <c r="H892" s="9">
        <f>IF(G892="",0,IF(K891&lt;EMI,K891,IF(G892="",NA(),IF(OR(G892='New EMI Calculator'!$H$9,G892='New EMI Calculator'!$H$9+1,G892='New EMI Calculator'!$H$9+2,G892='New EMI Calculator'!$H$9+3,G892='New EMI Calculator'!$H$9+4,G892='New EMI Calculator'!$H$9+5),0,EMI))))</f>
        <v>0</v>
      </c>
      <c r="I892" s="9" t="str">
        <f t="shared" si="26"/>
        <v/>
      </c>
      <c r="J892" s="9" t="str">
        <f>IF(G892="","",IF(OR(G892='New EMI Calculator'!$H$9,G892='New EMI Calculator'!$H$9+1,G892='New EMI Calculator'!$H$9+2,G892='New EMI Calculator'!$H$9+3,G892='New EMI Calculator'!$H$9+4,G892='New EMI Calculator'!$H$9+5),I892,H892-I892))</f>
        <v/>
      </c>
      <c r="K892" s="9" t="str">
        <f>IF(AND(H892&lt;&gt;0,H892&lt;EMI),0,IF(G892="","",IF(K891&lt;=0,0,IF(OR(G892='New EMI Calculator'!$H$9,G892='New EMI Calculator'!$H$9+1,G892='New EMI Calculator'!$H$9+2,G892='New EMI Calculator'!$H$9+3,G892='New EMI Calculator'!$H$9+4,G892='New EMI Calculator'!$H$9+5),K891+J892,K891-J892))))</f>
        <v/>
      </c>
      <c r="L892" s="23"/>
    </row>
    <row r="893" spans="6:12" ht="15.75">
      <c r="F893" s="23"/>
      <c r="G893" s="8" t="str">
        <f t="shared" si="27"/>
        <v/>
      </c>
      <c r="H893" s="9">
        <f>IF(G893="",0,IF(K892&lt;EMI,K892,IF(G893="",NA(),IF(OR(G893='New EMI Calculator'!$H$9,G893='New EMI Calculator'!$H$9+1,G893='New EMI Calculator'!$H$9+2,G893='New EMI Calculator'!$H$9+3,G893='New EMI Calculator'!$H$9+4,G893='New EMI Calculator'!$H$9+5),0,EMI))))</f>
        <v>0</v>
      </c>
      <c r="I893" s="9" t="str">
        <f t="shared" si="26"/>
        <v/>
      </c>
      <c r="J893" s="9" t="str">
        <f>IF(G893="","",IF(OR(G893='New EMI Calculator'!$H$9,G893='New EMI Calculator'!$H$9+1,G893='New EMI Calculator'!$H$9+2,G893='New EMI Calculator'!$H$9+3,G893='New EMI Calculator'!$H$9+4,G893='New EMI Calculator'!$H$9+5),I893,H893-I893))</f>
        <v/>
      </c>
      <c r="K893" s="9" t="str">
        <f>IF(AND(H893&lt;&gt;0,H893&lt;EMI),0,IF(G893="","",IF(K892&lt;=0,0,IF(OR(G893='New EMI Calculator'!$H$9,G893='New EMI Calculator'!$H$9+1,G893='New EMI Calculator'!$H$9+2,G893='New EMI Calculator'!$H$9+3,G893='New EMI Calculator'!$H$9+4,G893='New EMI Calculator'!$H$9+5),K892+J893,K892-J893))))</f>
        <v/>
      </c>
      <c r="L893" s="23"/>
    </row>
    <row r="894" spans="6:12" ht="15.75">
      <c r="F894" s="23"/>
      <c r="G894" s="8" t="str">
        <f t="shared" si="27"/>
        <v/>
      </c>
      <c r="H894" s="9">
        <f>IF(G894="",0,IF(K893&lt;EMI,K893,IF(G894="",NA(),IF(OR(G894='New EMI Calculator'!$H$9,G894='New EMI Calculator'!$H$9+1,G894='New EMI Calculator'!$H$9+2,G894='New EMI Calculator'!$H$9+3,G894='New EMI Calculator'!$H$9+4,G894='New EMI Calculator'!$H$9+5),0,EMI))))</f>
        <v>0</v>
      </c>
      <c r="I894" s="9" t="str">
        <f t="shared" si="26"/>
        <v/>
      </c>
      <c r="J894" s="9" t="str">
        <f>IF(G894="","",IF(OR(G894='New EMI Calculator'!$H$9,G894='New EMI Calculator'!$H$9+1,G894='New EMI Calculator'!$H$9+2,G894='New EMI Calculator'!$H$9+3,G894='New EMI Calculator'!$H$9+4,G894='New EMI Calculator'!$H$9+5),I894,H894-I894))</f>
        <v/>
      </c>
      <c r="K894" s="9" t="str">
        <f>IF(AND(H894&lt;&gt;0,H894&lt;EMI),0,IF(G894="","",IF(K893&lt;=0,0,IF(OR(G894='New EMI Calculator'!$H$9,G894='New EMI Calculator'!$H$9+1,G894='New EMI Calculator'!$H$9+2,G894='New EMI Calculator'!$H$9+3,G894='New EMI Calculator'!$H$9+4,G894='New EMI Calculator'!$H$9+5),K893+J894,K893-J894))))</f>
        <v/>
      </c>
      <c r="L894" s="23"/>
    </row>
    <row r="895" spans="6:12" ht="15.75">
      <c r="F895" s="23"/>
      <c r="G895" s="8" t="str">
        <f t="shared" si="27"/>
        <v/>
      </c>
      <c r="H895" s="9">
        <f>IF(G895="",0,IF(K894&lt;EMI,K894,IF(G895="",NA(),IF(OR(G895='New EMI Calculator'!$H$9,G895='New EMI Calculator'!$H$9+1,G895='New EMI Calculator'!$H$9+2,G895='New EMI Calculator'!$H$9+3,G895='New EMI Calculator'!$H$9+4,G895='New EMI Calculator'!$H$9+5),0,EMI))))</f>
        <v>0</v>
      </c>
      <c r="I895" s="9" t="str">
        <f t="shared" si="26"/>
        <v/>
      </c>
      <c r="J895" s="9" t="str">
        <f>IF(G895="","",IF(OR(G895='New EMI Calculator'!$H$9,G895='New EMI Calculator'!$H$9+1,G895='New EMI Calculator'!$H$9+2,G895='New EMI Calculator'!$H$9+3,G895='New EMI Calculator'!$H$9+4,G895='New EMI Calculator'!$H$9+5),I895,H895-I895))</f>
        <v/>
      </c>
      <c r="K895" s="9" t="str">
        <f>IF(AND(H895&lt;&gt;0,H895&lt;EMI),0,IF(G895="","",IF(K894&lt;=0,0,IF(OR(G895='New EMI Calculator'!$H$9,G895='New EMI Calculator'!$H$9+1,G895='New EMI Calculator'!$H$9+2,G895='New EMI Calculator'!$H$9+3,G895='New EMI Calculator'!$H$9+4,G895='New EMI Calculator'!$H$9+5),K894+J895,K894-J895))))</f>
        <v/>
      </c>
      <c r="L895" s="23"/>
    </row>
    <row r="896" spans="6:12" ht="15.75">
      <c r="F896" s="23"/>
      <c r="G896" s="8" t="str">
        <f t="shared" si="27"/>
        <v/>
      </c>
      <c r="H896" s="9">
        <f>IF(G896="",0,IF(K895&lt;EMI,K895,IF(G896="",NA(),IF(OR(G896='New EMI Calculator'!$H$9,G896='New EMI Calculator'!$H$9+1,G896='New EMI Calculator'!$H$9+2,G896='New EMI Calculator'!$H$9+3,G896='New EMI Calculator'!$H$9+4,G896='New EMI Calculator'!$H$9+5),0,EMI))))</f>
        <v>0</v>
      </c>
      <c r="I896" s="9" t="str">
        <f t="shared" si="26"/>
        <v/>
      </c>
      <c r="J896" s="9" t="str">
        <f>IF(G896="","",IF(OR(G896='New EMI Calculator'!$H$9,G896='New EMI Calculator'!$H$9+1,G896='New EMI Calculator'!$H$9+2,G896='New EMI Calculator'!$H$9+3,G896='New EMI Calculator'!$H$9+4,G896='New EMI Calculator'!$H$9+5),I896,H896-I896))</f>
        <v/>
      </c>
      <c r="K896" s="9" t="str">
        <f>IF(AND(H896&lt;&gt;0,H896&lt;EMI),0,IF(G896="","",IF(K895&lt;=0,0,IF(OR(G896='New EMI Calculator'!$H$9,G896='New EMI Calculator'!$H$9+1,G896='New EMI Calculator'!$H$9+2,G896='New EMI Calculator'!$H$9+3,G896='New EMI Calculator'!$H$9+4,G896='New EMI Calculator'!$H$9+5),K895+J896,K895-J896))))</f>
        <v/>
      </c>
      <c r="L896" s="23"/>
    </row>
    <row r="897" spans="6:12" ht="15.75">
      <c r="F897" s="23"/>
      <c r="G897" s="8" t="str">
        <f t="shared" si="27"/>
        <v/>
      </c>
      <c r="H897" s="9">
        <f>IF(G897="",0,IF(K896&lt;EMI,K896,IF(G897="",NA(),IF(OR(G897='New EMI Calculator'!$H$9,G897='New EMI Calculator'!$H$9+1,G897='New EMI Calculator'!$H$9+2,G897='New EMI Calculator'!$H$9+3,G897='New EMI Calculator'!$H$9+4,G897='New EMI Calculator'!$H$9+5),0,EMI))))</f>
        <v>0</v>
      </c>
      <c r="I897" s="9" t="str">
        <f t="shared" si="26"/>
        <v/>
      </c>
      <c r="J897" s="9" t="str">
        <f>IF(G897="","",IF(OR(G897='New EMI Calculator'!$H$9,G897='New EMI Calculator'!$H$9+1,G897='New EMI Calculator'!$H$9+2,G897='New EMI Calculator'!$H$9+3,G897='New EMI Calculator'!$H$9+4,G897='New EMI Calculator'!$H$9+5),I897,H897-I897))</f>
        <v/>
      </c>
      <c r="K897" s="9" t="str">
        <f>IF(AND(H897&lt;&gt;0,H897&lt;EMI),0,IF(G897="","",IF(K896&lt;=0,0,IF(OR(G897='New EMI Calculator'!$H$9,G897='New EMI Calculator'!$H$9+1,G897='New EMI Calculator'!$H$9+2,G897='New EMI Calculator'!$H$9+3,G897='New EMI Calculator'!$H$9+4,G897='New EMI Calculator'!$H$9+5),K896+J897,K896-J897))))</f>
        <v/>
      </c>
      <c r="L897" s="23"/>
    </row>
    <row r="898" spans="6:12" ht="15.75">
      <c r="F898" s="23"/>
      <c r="G898" s="8" t="str">
        <f t="shared" si="27"/>
        <v/>
      </c>
      <c r="H898" s="9">
        <f>IF(G898="",0,IF(K897&lt;EMI,K897,IF(G898="",NA(),IF(OR(G898='New EMI Calculator'!$H$9,G898='New EMI Calculator'!$H$9+1,G898='New EMI Calculator'!$H$9+2,G898='New EMI Calculator'!$H$9+3,G898='New EMI Calculator'!$H$9+4,G898='New EMI Calculator'!$H$9+5),0,EMI))))</f>
        <v>0</v>
      </c>
      <c r="I898" s="9" t="str">
        <f t="shared" si="26"/>
        <v/>
      </c>
      <c r="J898" s="9" t="str">
        <f>IF(G898="","",IF(OR(G898='New EMI Calculator'!$H$9,G898='New EMI Calculator'!$H$9+1,G898='New EMI Calculator'!$H$9+2,G898='New EMI Calculator'!$H$9+3,G898='New EMI Calculator'!$H$9+4,G898='New EMI Calculator'!$H$9+5),I898,H898-I898))</f>
        <v/>
      </c>
      <c r="K898" s="9" t="str">
        <f>IF(AND(H898&lt;&gt;0,H898&lt;EMI),0,IF(G898="","",IF(K897&lt;=0,0,IF(OR(G898='New EMI Calculator'!$H$9,G898='New EMI Calculator'!$H$9+1,G898='New EMI Calculator'!$H$9+2,G898='New EMI Calculator'!$H$9+3,G898='New EMI Calculator'!$H$9+4,G898='New EMI Calculator'!$H$9+5),K897+J898,K897-J898))))</f>
        <v/>
      </c>
      <c r="L898" s="23"/>
    </row>
    <row r="899" spans="6:12" ht="15.75">
      <c r="F899" s="23"/>
      <c r="G899" s="8" t="str">
        <f t="shared" si="27"/>
        <v/>
      </c>
      <c r="H899" s="9">
        <f>IF(G899="",0,IF(K898&lt;EMI,K898,IF(G899="",NA(),IF(OR(G899='New EMI Calculator'!$H$9,G899='New EMI Calculator'!$H$9+1,G899='New EMI Calculator'!$H$9+2,G899='New EMI Calculator'!$H$9+3,G899='New EMI Calculator'!$H$9+4,G899='New EMI Calculator'!$H$9+5),0,EMI))))</f>
        <v>0</v>
      </c>
      <c r="I899" s="9" t="str">
        <f t="shared" si="26"/>
        <v/>
      </c>
      <c r="J899" s="9" t="str">
        <f>IF(G899="","",IF(OR(G899='New EMI Calculator'!$H$9,G899='New EMI Calculator'!$H$9+1,G899='New EMI Calculator'!$H$9+2,G899='New EMI Calculator'!$H$9+3,G899='New EMI Calculator'!$H$9+4,G899='New EMI Calculator'!$H$9+5),I899,H899-I899))</f>
        <v/>
      </c>
      <c r="K899" s="9" t="str">
        <f>IF(AND(H899&lt;&gt;0,H899&lt;EMI),0,IF(G899="","",IF(K898&lt;=0,0,IF(OR(G899='New EMI Calculator'!$H$9,G899='New EMI Calculator'!$H$9+1,G899='New EMI Calculator'!$H$9+2,G899='New EMI Calculator'!$H$9+3,G899='New EMI Calculator'!$H$9+4,G899='New EMI Calculator'!$H$9+5),K898+J899,K898-J899))))</f>
        <v/>
      </c>
      <c r="L899" s="23"/>
    </row>
    <row r="900" spans="6:12" ht="15.75">
      <c r="F900" s="23"/>
      <c r="G900" s="8" t="str">
        <f t="shared" si="27"/>
        <v/>
      </c>
      <c r="H900" s="9">
        <f>IF(G900="",0,IF(K899&lt;EMI,K899,IF(G900="",NA(),IF(OR(G900='New EMI Calculator'!$H$9,G900='New EMI Calculator'!$H$9+1,G900='New EMI Calculator'!$H$9+2,G900='New EMI Calculator'!$H$9+3,G900='New EMI Calculator'!$H$9+4,G900='New EMI Calculator'!$H$9+5),0,EMI))))</f>
        <v>0</v>
      </c>
      <c r="I900" s="9" t="str">
        <f t="shared" ref="I900:I963" si="28">IF(G900="","",IF(K899&lt;0,0,K899)*Rate/12)</f>
        <v/>
      </c>
      <c r="J900" s="9" t="str">
        <f>IF(G900="","",IF(OR(G900='New EMI Calculator'!$H$9,G900='New EMI Calculator'!$H$9+1,G900='New EMI Calculator'!$H$9+2,G900='New EMI Calculator'!$H$9+3,G900='New EMI Calculator'!$H$9+4,G900='New EMI Calculator'!$H$9+5),I900,H900-I900))</f>
        <v/>
      </c>
      <c r="K900" s="9" t="str">
        <f>IF(AND(H900&lt;&gt;0,H900&lt;EMI),0,IF(G900="","",IF(K899&lt;=0,0,IF(OR(G900='New EMI Calculator'!$H$9,G900='New EMI Calculator'!$H$9+1,G900='New EMI Calculator'!$H$9+2,G900='New EMI Calculator'!$H$9+3,G900='New EMI Calculator'!$H$9+4,G900='New EMI Calculator'!$H$9+5),K899+J900,K899-J900))))</f>
        <v/>
      </c>
      <c r="L900" s="23"/>
    </row>
    <row r="901" spans="6:12" ht="15.75">
      <c r="F901" s="23"/>
      <c r="G901" s="8" t="str">
        <f t="shared" ref="G901:G964" si="29">IF(G900="","",IF(K900=0,"",IF(K900&gt;0,G900+1,IF(G900&lt;Term*12,G900+1,""))))</f>
        <v/>
      </c>
      <c r="H901" s="9">
        <f>IF(G901="",0,IF(K900&lt;EMI,K900,IF(G901="",NA(),IF(OR(G901='New EMI Calculator'!$H$9,G901='New EMI Calculator'!$H$9+1,G901='New EMI Calculator'!$H$9+2,G901='New EMI Calculator'!$H$9+3,G901='New EMI Calculator'!$H$9+4,G901='New EMI Calculator'!$H$9+5),0,EMI))))</f>
        <v>0</v>
      </c>
      <c r="I901" s="9" t="str">
        <f t="shared" si="28"/>
        <v/>
      </c>
      <c r="J901" s="9" t="str">
        <f>IF(G901="","",IF(OR(G901='New EMI Calculator'!$H$9,G901='New EMI Calculator'!$H$9+1,G901='New EMI Calculator'!$H$9+2,G901='New EMI Calculator'!$H$9+3,G901='New EMI Calculator'!$H$9+4,G901='New EMI Calculator'!$H$9+5),I901,H901-I901))</f>
        <v/>
      </c>
      <c r="K901" s="9" t="str">
        <f>IF(AND(H901&lt;&gt;0,H901&lt;EMI),0,IF(G901="","",IF(K900&lt;=0,0,IF(OR(G901='New EMI Calculator'!$H$9,G901='New EMI Calculator'!$H$9+1,G901='New EMI Calculator'!$H$9+2,G901='New EMI Calculator'!$H$9+3,G901='New EMI Calculator'!$H$9+4,G901='New EMI Calculator'!$H$9+5),K900+J901,K900-J901))))</f>
        <v/>
      </c>
      <c r="L901" s="23"/>
    </row>
    <row r="902" spans="6:12" ht="15.75">
      <c r="F902" s="23"/>
      <c r="G902" s="8" t="str">
        <f t="shared" si="29"/>
        <v/>
      </c>
      <c r="H902" s="9">
        <f>IF(G902="",0,IF(K901&lt;EMI,K901,IF(G902="",NA(),IF(OR(G902='New EMI Calculator'!$H$9,G902='New EMI Calculator'!$H$9+1,G902='New EMI Calculator'!$H$9+2,G902='New EMI Calculator'!$H$9+3,G902='New EMI Calculator'!$H$9+4,G902='New EMI Calculator'!$H$9+5),0,EMI))))</f>
        <v>0</v>
      </c>
      <c r="I902" s="9" t="str">
        <f t="shared" si="28"/>
        <v/>
      </c>
      <c r="J902" s="9" t="str">
        <f>IF(G902="","",IF(OR(G902='New EMI Calculator'!$H$9,G902='New EMI Calculator'!$H$9+1,G902='New EMI Calculator'!$H$9+2,G902='New EMI Calculator'!$H$9+3,G902='New EMI Calculator'!$H$9+4,G902='New EMI Calculator'!$H$9+5),I902,H902-I902))</f>
        <v/>
      </c>
      <c r="K902" s="9" t="str">
        <f>IF(AND(H902&lt;&gt;0,H902&lt;EMI),0,IF(G902="","",IF(K901&lt;=0,0,IF(OR(G902='New EMI Calculator'!$H$9,G902='New EMI Calculator'!$H$9+1,G902='New EMI Calculator'!$H$9+2,G902='New EMI Calculator'!$H$9+3,G902='New EMI Calculator'!$H$9+4,G902='New EMI Calculator'!$H$9+5),K901+J902,K901-J902))))</f>
        <v/>
      </c>
      <c r="L902" s="23"/>
    </row>
    <row r="903" spans="6:12" ht="15.75">
      <c r="F903" s="23"/>
      <c r="G903" s="8" t="str">
        <f t="shared" si="29"/>
        <v/>
      </c>
      <c r="H903" s="9">
        <f>IF(G903="",0,IF(K902&lt;EMI,K902,IF(G903="",NA(),IF(OR(G903='New EMI Calculator'!$H$9,G903='New EMI Calculator'!$H$9+1,G903='New EMI Calculator'!$H$9+2,G903='New EMI Calculator'!$H$9+3,G903='New EMI Calculator'!$H$9+4,G903='New EMI Calculator'!$H$9+5),0,EMI))))</f>
        <v>0</v>
      </c>
      <c r="I903" s="9" t="str">
        <f t="shared" si="28"/>
        <v/>
      </c>
      <c r="J903" s="9" t="str">
        <f>IF(G903="","",IF(OR(G903='New EMI Calculator'!$H$9,G903='New EMI Calculator'!$H$9+1,G903='New EMI Calculator'!$H$9+2,G903='New EMI Calculator'!$H$9+3,G903='New EMI Calculator'!$H$9+4,G903='New EMI Calculator'!$H$9+5),I903,H903-I903))</f>
        <v/>
      </c>
      <c r="K903" s="9" t="str">
        <f>IF(AND(H903&lt;&gt;0,H903&lt;EMI),0,IF(G903="","",IF(K902&lt;=0,0,IF(OR(G903='New EMI Calculator'!$H$9,G903='New EMI Calculator'!$H$9+1,G903='New EMI Calculator'!$H$9+2,G903='New EMI Calculator'!$H$9+3,G903='New EMI Calculator'!$H$9+4,G903='New EMI Calculator'!$H$9+5),K902+J903,K902-J903))))</f>
        <v/>
      </c>
      <c r="L903" s="23"/>
    </row>
    <row r="904" spans="6:12" ht="15.75">
      <c r="F904" s="23"/>
      <c r="G904" s="8" t="str">
        <f t="shared" si="29"/>
        <v/>
      </c>
      <c r="H904" s="9">
        <f>IF(G904="",0,IF(K903&lt;EMI,K903,IF(G904="",NA(),IF(OR(G904='New EMI Calculator'!$H$9,G904='New EMI Calculator'!$H$9+1,G904='New EMI Calculator'!$H$9+2,G904='New EMI Calculator'!$H$9+3,G904='New EMI Calculator'!$H$9+4,G904='New EMI Calculator'!$H$9+5),0,EMI))))</f>
        <v>0</v>
      </c>
      <c r="I904" s="9" t="str">
        <f t="shared" si="28"/>
        <v/>
      </c>
      <c r="J904" s="9" t="str">
        <f>IF(G904="","",IF(OR(G904='New EMI Calculator'!$H$9,G904='New EMI Calculator'!$H$9+1,G904='New EMI Calculator'!$H$9+2,G904='New EMI Calculator'!$H$9+3,G904='New EMI Calculator'!$H$9+4,G904='New EMI Calculator'!$H$9+5),I904,H904-I904))</f>
        <v/>
      </c>
      <c r="K904" s="9" t="str">
        <f>IF(AND(H904&lt;&gt;0,H904&lt;EMI),0,IF(G904="","",IF(K903&lt;=0,0,IF(OR(G904='New EMI Calculator'!$H$9,G904='New EMI Calculator'!$H$9+1,G904='New EMI Calculator'!$H$9+2,G904='New EMI Calculator'!$H$9+3,G904='New EMI Calculator'!$H$9+4,G904='New EMI Calculator'!$H$9+5),K903+J904,K903-J904))))</f>
        <v/>
      </c>
      <c r="L904" s="23"/>
    </row>
    <row r="905" spans="6:12" ht="15.75">
      <c r="F905" s="23"/>
      <c r="G905" s="8" t="str">
        <f t="shared" si="29"/>
        <v/>
      </c>
      <c r="H905" s="9">
        <f>IF(G905="",0,IF(K904&lt;EMI,K904,IF(G905="",NA(),IF(OR(G905='New EMI Calculator'!$H$9,G905='New EMI Calculator'!$H$9+1,G905='New EMI Calculator'!$H$9+2,G905='New EMI Calculator'!$H$9+3,G905='New EMI Calculator'!$H$9+4,G905='New EMI Calculator'!$H$9+5),0,EMI))))</f>
        <v>0</v>
      </c>
      <c r="I905" s="9" t="str">
        <f t="shared" si="28"/>
        <v/>
      </c>
      <c r="J905" s="9" t="str">
        <f>IF(G905="","",IF(OR(G905='New EMI Calculator'!$H$9,G905='New EMI Calculator'!$H$9+1,G905='New EMI Calculator'!$H$9+2,G905='New EMI Calculator'!$H$9+3,G905='New EMI Calculator'!$H$9+4,G905='New EMI Calculator'!$H$9+5),I905,H905-I905))</f>
        <v/>
      </c>
      <c r="K905" s="9" t="str">
        <f>IF(AND(H905&lt;&gt;0,H905&lt;EMI),0,IF(G905="","",IF(K904&lt;=0,0,IF(OR(G905='New EMI Calculator'!$H$9,G905='New EMI Calculator'!$H$9+1,G905='New EMI Calculator'!$H$9+2,G905='New EMI Calculator'!$H$9+3,G905='New EMI Calculator'!$H$9+4,G905='New EMI Calculator'!$H$9+5),K904+J905,K904-J905))))</f>
        <v/>
      </c>
      <c r="L905" s="23"/>
    </row>
    <row r="906" spans="6:12" ht="15.75">
      <c r="F906" s="23"/>
      <c r="G906" s="8" t="str">
        <f t="shared" si="29"/>
        <v/>
      </c>
      <c r="H906" s="9">
        <f>IF(G906="",0,IF(K905&lt;EMI,K905,IF(G906="",NA(),IF(OR(G906='New EMI Calculator'!$H$9,G906='New EMI Calculator'!$H$9+1,G906='New EMI Calculator'!$H$9+2,G906='New EMI Calculator'!$H$9+3,G906='New EMI Calculator'!$H$9+4,G906='New EMI Calculator'!$H$9+5),0,EMI))))</f>
        <v>0</v>
      </c>
      <c r="I906" s="9" t="str">
        <f t="shared" si="28"/>
        <v/>
      </c>
      <c r="J906" s="9" t="str">
        <f>IF(G906="","",IF(OR(G906='New EMI Calculator'!$H$9,G906='New EMI Calculator'!$H$9+1,G906='New EMI Calculator'!$H$9+2,G906='New EMI Calculator'!$H$9+3,G906='New EMI Calculator'!$H$9+4,G906='New EMI Calculator'!$H$9+5),I906,H906-I906))</f>
        <v/>
      </c>
      <c r="K906" s="9" t="str">
        <f>IF(AND(H906&lt;&gt;0,H906&lt;EMI),0,IF(G906="","",IF(K905&lt;=0,0,IF(OR(G906='New EMI Calculator'!$H$9,G906='New EMI Calculator'!$H$9+1,G906='New EMI Calculator'!$H$9+2,G906='New EMI Calculator'!$H$9+3,G906='New EMI Calculator'!$H$9+4,G906='New EMI Calculator'!$H$9+5),K905+J906,K905-J906))))</f>
        <v/>
      </c>
      <c r="L906" s="23"/>
    </row>
    <row r="907" spans="6:12" ht="15.75">
      <c r="F907" s="23"/>
      <c r="G907" s="8" t="str">
        <f t="shared" si="29"/>
        <v/>
      </c>
      <c r="H907" s="9">
        <f>IF(G907="",0,IF(K906&lt;EMI,K906,IF(G907="",NA(),IF(OR(G907='New EMI Calculator'!$H$9,G907='New EMI Calculator'!$H$9+1,G907='New EMI Calculator'!$H$9+2,G907='New EMI Calculator'!$H$9+3,G907='New EMI Calculator'!$H$9+4,G907='New EMI Calculator'!$H$9+5),0,EMI))))</f>
        <v>0</v>
      </c>
      <c r="I907" s="9" t="str">
        <f t="shared" si="28"/>
        <v/>
      </c>
      <c r="J907" s="9" t="str">
        <f>IF(G907="","",IF(OR(G907='New EMI Calculator'!$H$9,G907='New EMI Calculator'!$H$9+1,G907='New EMI Calculator'!$H$9+2,G907='New EMI Calculator'!$H$9+3,G907='New EMI Calculator'!$H$9+4,G907='New EMI Calculator'!$H$9+5),I907,H907-I907))</f>
        <v/>
      </c>
      <c r="K907" s="9" t="str">
        <f>IF(AND(H907&lt;&gt;0,H907&lt;EMI),0,IF(G907="","",IF(K906&lt;=0,0,IF(OR(G907='New EMI Calculator'!$H$9,G907='New EMI Calculator'!$H$9+1,G907='New EMI Calculator'!$H$9+2,G907='New EMI Calculator'!$H$9+3,G907='New EMI Calculator'!$H$9+4,G907='New EMI Calculator'!$H$9+5),K906+J907,K906-J907))))</f>
        <v/>
      </c>
      <c r="L907" s="23"/>
    </row>
    <row r="908" spans="6:12" ht="15.75">
      <c r="F908" s="23"/>
      <c r="G908" s="8" t="str">
        <f t="shared" si="29"/>
        <v/>
      </c>
      <c r="H908" s="9">
        <f>IF(G908="",0,IF(K907&lt;EMI,K907,IF(G908="",NA(),IF(OR(G908='New EMI Calculator'!$H$9,G908='New EMI Calculator'!$H$9+1,G908='New EMI Calculator'!$H$9+2,G908='New EMI Calculator'!$H$9+3,G908='New EMI Calculator'!$H$9+4,G908='New EMI Calculator'!$H$9+5),0,EMI))))</f>
        <v>0</v>
      </c>
      <c r="I908" s="9" t="str">
        <f t="shared" si="28"/>
        <v/>
      </c>
      <c r="J908" s="9" t="str">
        <f>IF(G908="","",IF(OR(G908='New EMI Calculator'!$H$9,G908='New EMI Calculator'!$H$9+1,G908='New EMI Calculator'!$H$9+2,G908='New EMI Calculator'!$H$9+3,G908='New EMI Calculator'!$H$9+4,G908='New EMI Calculator'!$H$9+5),I908,H908-I908))</f>
        <v/>
      </c>
      <c r="K908" s="9" t="str">
        <f>IF(AND(H908&lt;&gt;0,H908&lt;EMI),0,IF(G908="","",IF(K907&lt;=0,0,IF(OR(G908='New EMI Calculator'!$H$9,G908='New EMI Calculator'!$H$9+1,G908='New EMI Calculator'!$H$9+2,G908='New EMI Calculator'!$H$9+3,G908='New EMI Calculator'!$H$9+4,G908='New EMI Calculator'!$H$9+5),K907+J908,K907-J908))))</f>
        <v/>
      </c>
      <c r="L908" s="23"/>
    </row>
    <row r="909" spans="6:12" ht="15.75">
      <c r="F909" s="23"/>
      <c r="G909" s="8" t="str">
        <f t="shared" si="29"/>
        <v/>
      </c>
      <c r="H909" s="9">
        <f>IF(G909="",0,IF(K908&lt;EMI,K908,IF(G909="",NA(),IF(OR(G909='New EMI Calculator'!$H$9,G909='New EMI Calculator'!$H$9+1,G909='New EMI Calculator'!$H$9+2,G909='New EMI Calculator'!$H$9+3,G909='New EMI Calculator'!$H$9+4,G909='New EMI Calculator'!$H$9+5),0,EMI))))</f>
        <v>0</v>
      </c>
      <c r="I909" s="9" t="str">
        <f t="shared" si="28"/>
        <v/>
      </c>
      <c r="J909" s="9" t="str">
        <f>IF(G909="","",IF(OR(G909='New EMI Calculator'!$H$9,G909='New EMI Calculator'!$H$9+1,G909='New EMI Calculator'!$H$9+2,G909='New EMI Calculator'!$H$9+3,G909='New EMI Calculator'!$H$9+4,G909='New EMI Calculator'!$H$9+5),I909,H909-I909))</f>
        <v/>
      </c>
      <c r="K909" s="9" t="str">
        <f>IF(AND(H909&lt;&gt;0,H909&lt;EMI),0,IF(G909="","",IF(K908&lt;=0,0,IF(OR(G909='New EMI Calculator'!$H$9,G909='New EMI Calculator'!$H$9+1,G909='New EMI Calculator'!$H$9+2,G909='New EMI Calculator'!$H$9+3,G909='New EMI Calculator'!$H$9+4,G909='New EMI Calculator'!$H$9+5),K908+J909,K908-J909))))</f>
        <v/>
      </c>
      <c r="L909" s="23"/>
    </row>
    <row r="910" spans="6:12" ht="15.75">
      <c r="F910" s="23"/>
      <c r="G910" s="8" t="str">
        <f t="shared" si="29"/>
        <v/>
      </c>
      <c r="H910" s="9">
        <f>IF(G910="",0,IF(K909&lt;EMI,K909,IF(G910="",NA(),IF(OR(G910='New EMI Calculator'!$H$9,G910='New EMI Calculator'!$H$9+1,G910='New EMI Calculator'!$H$9+2,G910='New EMI Calculator'!$H$9+3,G910='New EMI Calculator'!$H$9+4,G910='New EMI Calculator'!$H$9+5),0,EMI))))</f>
        <v>0</v>
      </c>
      <c r="I910" s="9" t="str">
        <f t="shared" si="28"/>
        <v/>
      </c>
      <c r="J910" s="9" t="str">
        <f>IF(G910="","",IF(OR(G910='New EMI Calculator'!$H$9,G910='New EMI Calculator'!$H$9+1,G910='New EMI Calculator'!$H$9+2,G910='New EMI Calculator'!$H$9+3,G910='New EMI Calculator'!$H$9+4,G910='New EMI Calculator'!$H$9+5),I910,H910-I910))</f>
        <v/>
      </c>
      <c r="K910" s="9" t="str">
        <f>IF(AND(H910&lt;&gt;0,H910&lt;EMI),0,IF(G910="","",IF(K909&lt;=0,0,IF(OR(G910='New EMI Calculator'!$H$9,G910='New EMI Calculator'!$H$9+1,G910='New EMI Calculator'!$H$9+2,G910='New EMI Calculator'!$H$9+3,G910='New EMI Calculator'!$H$9+4,G910='New EMI Calculator'!$H$9+5),K909+J910,K909-J910))))</f>
        <v/>
      </c>
      <c r="L910" s="23"/>
    </row>
    <row r="911" spans="6:12" ht="15.75">
      <c r="F911" s="23"/>
      <c r="G911" s="8" t="str">
        <f t="shared" si="29"/>
        <v/>
      </c>
      <c r="H911" s="9">
        <f>IF(G911="",0,IF(K910&lt;EMI,K910,IF(G911="",NA(),IF(OR(G911='New EMI Calculator'!$H$9,G911='New EMI Calculator'!$H$9+1,G911='New EMI Calculator'!$H$9+2,G911='New EMI Calculator'!$H$9+3,G911='New EMI Calculator'!$H$9+4,G911='New EMI Calculator'!$H$9+5),0,EMI))))</f>
        <v>0</v>
      </c>
      <c r="I911" s="9" t="str">
        <f t="shared" si="28"/>
        <v/>
      </c>
      <c r="J911" s="9" t="str">
        <f>IF(G911="","",IF(OR(G911='New EMI Calculator'!$H$9,G911='New EMI Calculator'!$H$9+1,G911='New EMI Calculator'!$H$9+2,G911='New EMI Calculator'!$H$9+3,G911='New EMI Calculator'!$H$9+4,G911='New EMI Calculator'!$H$9+5),I911,H911-I911))</f>
        <v/>
      </c>
      <c r="K911" s="9" t="str">
        <f>IF(AND(H911&lt;&gt;0,H911&lt;EMI),0,IF(G911="","",IF(K910&lt;=0,0,IF(OR(G911='New EMI Calculator'!$H$9,G911='New EMI Calculator'!$H$9+1,G911='New EMI Calculator'!$H$9+2,G911='New EMI Calculator'!$H$9+3,G911='New EMI Calculator'!$H$9+4,G911='New EMI Calculator'!$H$9+5),K910+J911,K910-J911))))</f>
        <v/>
      </c>
      <c r="L911" s="23"/>
    </row>
    <row r="912" spans="6:12" ht="15.75">
      <c r="F912" s="23"/>
      <c r="G912" s="8" t="str">
        <f t="shared" si="29"/>
        <v/>
      </c>
      <c r="H912" s="9">
        <f>IF(G912="",0,IF(K911&lt;EMI,K911,IF(G912="",NA(),IF(OR(G912='New EMI Calculator'!$H$9,G912='New EMI Calculator'!$H$9+1,G912='New EMI Calculator'!$H$9+2,G912='New EMI Calculator'!$H$9+3,G912='New EMI Calculator'!$H$9+4,G912='New EMI Calculator'!$H$9+5),0,EMI))))</f>
        <v>0</v>
      </c>
      <c r="I912" s="9" t="str">
        <f t="shared" si="28"/>
        <v/>
      </c>
      <c r="J912" s="9" t="str">
        <f>IF(G912="","",IF(OR(G912='New EMI Calculator'!$H$9,G912='New EMI Calculator'!$H$9+1,G912='New EMI Calculator'!$H$9+2,G912='New EMI Calculator'!$H$9+3,G912='New EMI Calculator'!$H$9+4,G912='New EMI Calculator'!$H$9+5),I912,H912-I912))</f>
        <v/>
      </c>
      <c r="K912" s="9" t="str">
        <f>IF(AND(H912&lt;&gt;0,H912&lt;EMI),0,IF(G912="","",IF(K911&lt;=0,0,IF(OR(G912='New EMI Calculator'!$H$9,G912='New EMI Calculator'!$H$9+1,G912='New EMI Calculator'!$H$9+2,G912='New EMI Calculator'!$H$9+3,G912='New EMI Calculator'!$H$9+4,G912='New EMI Calculator'!$H$9+5),K911+J912,K911-J912))))</f>
        <v/>
      </c>
      <c r="L912" s="23"/>
    </row>
    <row r="913" spans="6:12" ht="15.75">
      <c r="F913" s="23"/>
      <c r="G913" s="8" t="str">
        <f t="shared" si="29"/>
        <v/>
      </c>
      <c r="H913" s="9">
        <f>IF(G913="",0,IF(K912&lt;EMI,K912,IF(G913="",NA(),IF(OR(G913='New EMI Calculator'!$H$9,G913='New EMI Calculator'!$H$9+1,G913='New EMI Calculator'!$H$9+2,G913='New EMI Calculator'!$H$9+3,G913='New EMI Calculator'!$H$9+4,G913='New EMI Calculator'!$H$9+5),0,EMI))))</f>
        <v>0</v>
      </c>
      <c r="I913" s="9" t="str">
        <f t="shared" si="28"/>
        <v/>
      </c>
      <c r="J913" s="9" t="str">
        <f>IF(G913="","",IF(OR(G913='New EMI Calculator'!$H$9,G913='New EMI Calculator'!$H$9+1,G913='New EMI Calculator'!$H$9+2,G913='New EMI Calculator'!$H$9+3,G913='New EMI Calculator'!$H$9+4,G913='New EMI Calculator'!$H$9+5),I913,H913-I913))</f>
        <v/>
      </c>
      <c r="K913" s="9" t="str">
        <f>IF(AND(H913&lt;&gt;0,H913&lt;EMI),0,IF(G913="","",IF(K912&lt;=0,0,IF(OR(G913='New EMI Calculator'!$H$9,G913='New EMI Calculator'!$H$9+1,G913='New EMI Calculator'!$H$9+2,G913='New EMI Calculator'!$H$9+3,G913='New EMI Calculator'!$H$9+4,G913='New EMI Calculator'!$H$9+5),K912+J913,K912-J913))))</f>
        <v/>
      </c>
      <c r="L913" s="23"/>
    </row>
    <row r="914" spans="6:12" ht="15.75">
      <c r="F914" s="23"/>
      <c r="G914" s="8" t="str">
        <f t="shared" si="29"/>
        <v/>
      </c>
      <c r="H914" s="9">
        <f>IF(G914="",0,IF(K913&lt;EMI,K913,IF(G914="",NA(),IF(OR(G914='New EMI Calculator'!$H$9,G914='New EMI Calculator'!$H$9+1,G914='New EMI Calculator'!$H$9+2,G914='New EMI Calculator'!$H$9+3,G914='New EMI Calculator'!$H$9+4,G914='New EMI Calculator'!$H$9+5),0,EMI))))</f>
        <v>0</v>
      </c>
      <c r="I914" s="9" t="str">
        <f t="shared" si="28"/>
        <v/>
      </c>
      <c r="J914" s="9" t="str">
        <f>IF(G914="","",IF(OR(G914='New EMI Calculator'!$H$9,G914='New EMI Calculator'!$H$9+1,G914='New EMI Calculator'!$H$9+2,G914='New EMI Calculator'!$H$9+3,G914='New EMI Calculator'!$H$9+4,G914='New EMI Calculator'!$H$9+5),I914,H914-I914))</f>
        <v/>
      </c>
      <c r="K914" s="9" t="str">
        <f>IF(AND(H914&lt;&gt;0,H914&lt;EMI),0,IF(G914="","",IF(K913&lt;=0,0,IF(OR(G914='New EMI Calculator'!$H$9,G914='New EMI Calculator'!$H$9+1,G914='New EMI Calculator'!$H$9+2,G914='New EMI Calculator'!$H$9+3,G914='New EMI Calculator'!$H$9+4,G914='New EMI Calculator'!$H$9+5),K913+J914,K913-J914))))</f>
        <v/>
      </c>
      <c r="L914" s="23"/>
    </row>
    <row r="915" spans="6:12" ht="15.75">
      <c r="F915" s="23"/>
      <c r="G915" s="8" t="str">
        <f t="shared" si="29"/>
        <v/>
      </c>
      <c r="H915" s="9">
        <f>IF(G915="",0,IF(K914&lt;EMI,K914,IF(G915="",NA(),IF(OR(G915='New EMI Calculator'!$H$9,G915='New EMI Calculator'!$H$9+1,G915='New EMI Calculator'!$H$9+2,G915='New EMI Calculator'!$H$9+3,G915='New EMI Calculator'!$H$9+4,G915='New EMI Calculator'!$H$9+5),0,EMI))))</f>
        <v>0</v>
      </c>
      <c r="I915" s="9" t="str">
        <f t="shared" si="28"/>
        <v/>
      </c>
      <c r="J915" s="9" t="str">
        <f>IF(G915="","",IF(OR(G915='New EMI Calculator'!$H$9,G915='New EMI Calculator'!$H$9+1,G915='New EMI Calculator'!$H$9+2,G915='New EMI Calculator'!$H$9+3,G915='New EMI Calculator'!$H$9+4,G915='New EMI Calculator'!$H$9+5),I915,H915-I915))</f>
        <v/>
      </c>
      <c r="K915" s="9" t="str">
        <f>IF(AND(H915&lt;&gt;0,H915&lt;EMI),0,IF(G915="","",IF(K914&lt;=0,0,IF(OR(G915='New EMI Calculator'!$H$9,G915='New EMI Calculator'!$H$9+1,G915='New EMI Calculator'!$H$9+2,G915='New EMI Calculator'!$H$9+3,G915='New EMI Calculator'!$H$9+4,G915='New EMI Calculator'!$H$9+5),K914+J915,K914-J915))))</f>
        <v/>
      </c>
      <c r="L915" s="23"/>
    </row>
    <row r="916" spans="6:12" ht="15.75">
      <c r="F916" s="23"/>
      <c r="G916" s="8" t="str">
        <f t="shared" si="29"/>
        <v/>
      </c>
      <c r="H916" s="9">
        <f>IF(G916="",0,IF(K915&lt;EMI,K915,IF(G916="",NA(),IF(OR(G916='New EMI Calculator'!$H$9,G916='New EMI Calculator'!$H$9+1,G916='New EMI Calculator'!$H$9+2,G916='New EMI Calculator'!$H$9+3,G916='New EMI Calculator'!$H$9+4,G916='New EMI Calculator'!$H$9+5),0,EMI))))</f>
        <v>0</v>
      </c>
      <c r="I916" s="9" t="str">
        <f t="shared" si="28"/>
        <v/>
      </c>
      <c r="J916" s="9" t="str">
        <f>IF(G916="","",IF(OR(G916='New EMI Calculator'!$H$9,G916='New EMI Calculator'!$H$9+1,G916='New EMI Calculator'!$H$9+2,G916='New EMI Calculator'!$H$9+3,G916='New EMI Calculator'!$H$9+4,G916='New EMI Calculator'!$H$9+5),I916,H916-I916))</f>
        <v/>
      </c>
      <c r="K916" s="9" t="str">
        <f>IF(AND(H916&lt;&gt;0,H916&lt;EMI),0,IF(G916="","",IF(K915&lt;=0,0,IF(OR(G916='New EMI Calculator'!$H$9,G916='New EMI Calculator'!$H$9+1,G916='New EMI Calculator'!$H$9+2,G916='New EMI Calculator'!$H$9+3,G916='New EMI Calculator'!$H$9+4,G916='New EMI Calculator'!$H$9+5),K915+J916,K915-J916))))</f>
        <v/>
      </c>
      <c r="L916" s="23"/>
    </row>
    <row r="917" spans="6:12" ht="15.75">
      <c r="F917" s="23"/>
      <c r="G917" s="8" t="str">
        <f t="shared" si="29"/>
        <v/>
      </c>
      <c r="H917" s="9">
        <f>IF(G917="",0,IF(K916&lt;EMI,K916,IF(G917="",NA(),IF(OR(G917='New EMI Calculator'!$H$9,G917='New EMI Calculator'!$H$9+1,G917='New EMI Calculator'!$H$9+2,G917='New EMI Calculator'!$H$9+3,G917='New EMI Calculator'!$H$9+4,G917='New EMI Calculator'!$H$9+5),0,EMI))))</f>
        <v>0</v>
      </c>
      <c r="I917" s="9" t="str">
        <f t="shared" si="28"/>
        <v/>
      </c>
      <c r="J917" s="9" t="str">
        <f>IF(G917="","",IF(OR(G917='New EMI Calculator'!$H$9,G917='New EMI Calculator'!$H$9+1,G917='New EMI Calculator'!$H$9+2,G917='New EMI Calculator'!$H$9+3,G917='New EMI Calculator'!$H$9+4,G917='New EMI Calculator'!$H$9+5),I917,H917-I917))</f>
        <v/>
      </c>
      <c r="K917" s="9" t="str">
        <f>IF(AND(H917&lt;&gt;0,H917&lt;EMI),0,IF(G917="","",IF(K916&lt;=0,0,IF(OR(G917='New EMI Calculator'!$H$9,G917='New EMI Calculator'!$H$9+1,G917='New EMI Calculator'!$H$9+2,G917='New EMI Calculator'!$H$9+3,G917='New EMI Calculator'!$H$9+4,G917='New EMI Calculator'!$H$9+5),K916+J917,K916-J917))))</f>
        <v/>
      </c>
      <c r="L917" s="23"/>
    </row>
    <row r="918" spans="6:12" ht="15.75">
      <c r="F918" s="23"/>
      <c r="G918" s="8" t="str">
        <f t="shared" si="29"/>
        <v/>
      </c>
      <c r="H918" s="9">
        <f>IF(G918="",0,IF(K917&lt;EMI,K917,IF(G918="",NA(),IF(OR(G918='New EMI Calculator'!$H$9,G918='New EMI Calculator'!$H$9+1,G918='New EMI Calculator'!$H$9+2,G918='New EMI Calculator'!$H$9+3,G918='New EMI Calculator'!$H$9+4,G918='New EMI Calculator'!$H$9+5),0,EMI))))</f>
        <v>0</v>
      </c>
      <c r="I918" s="9" t="str">
        <f t="shared" si="28"/>
        <v/>
      </c>
      <c r="J918" s="9" t="str">
        <f>IF(G918="","",IF(OR(G918='New EMI Calculator'!$H$9,G918='New EMI Calculator'!$H$9+1,G918='New EMI Calculator'!$H$9+2,G918='New EMI Calculator'!$H$9+3,G918='New EMI Calculator'!$H$9+4,G918='New EMI Calculator'!$H$9+5),I918,H918-I918))</f>
        <v/>
      </c>
      <c r="K918" s="9" t="str">
        <f>IF(AND(H918&lt;&gt;0,H918&lt;EMI),0,IF(G918="","",IF(K917&lt;=0,0,IF(OR(G918='New EMI Calculator'!$H$9,G918='New EMI Calculator'!$H$9+1,G918='New EMI Calculator'!$H$9+2,G918='New EMI Calculator'!$H$9+3,G918='New EMI Calculator'!$H$9+4,G918='New EMI Calculator'!$H$9+5),K917+J918,K917-J918))))</f>
        <v/>
      </c>
      <c r="L918" s="23"/>
    </row>
    <row r="919" spans="6:12" ht="15.75">
      <c r="F919" s="23"/>
      <c r="G919" s="8" t="str">
        <f t="shared" si="29"/>
        <v/>
      </c>
      <c r="H919" s="9">
        <f>IF(G919="",0,IF(K918&lt;EMI,K918,IF(G919="",NA(),IF(OR(G919='New EMI Calculator'!$H$9,G919='New EMI Calculator'!$H$9+1,G919='New EMI Calculator'!$H$9+2,G919='New EMI Calculator'!$H$9+3,G919='New EMI Calculator'!$H$9+4,G919='New EMI Calculator'!$H$9+5),0,EMI))))</f>
        <v>0</v>
      </c>
      <c r="I919" s="9" t="str">
        <f t="shared" si="28"/>
        <v/>
      </c>
      <c r="J919" s="9" t="str">
        <f>IF(G919="","",IF(OR(G919='New EMI Calculator'!$H$9,G919='New EMI Calculator'!$H$9+1,G919='New EMI Calculator'!$H$9+2,G919='New EMI Calculator'!$H$9+3,G919='New EMI Calculator'!$H$9+4,G919='New EMI Calculator'!$H$9+5),I919,H919-I919))</f>
        <v/>
      </c>
      <c r="K919" s="9" t="str">
        <f>IF(AND(H919&lt;&gt;0,H919&lt;EMI),0,IF(G919="","",IF(K918&lt;=0,0,IF(OR(G919='New EMI Calculator'!$H$9,G919='New EMI Calculator'!$H$9+1,G919='New EMI Calculator'!$H$9+2,G919='New EMI Calculator'!$H$9+3,G919='New EMI Calculator'!$H$9+4,G919='New EMI Calculator'!$H$9+5),K918+J919,K918-J919))))</f>
        <v/>
      </c>
      <c r="L919" s="23"/>
    </row>
    <row r="920" spans="6:12" ht="15.75">
      <c r="F920" s="23"/>
      <c r="G920" s="8" t="str">
        <f t="shared" si="29"/>
        <v/>
      </c>
      <c r="H920" s="9">
        <f>IF(G920="",0,IF(K919&lt;EMI,K919,IF(G920="",NA(),IF(OR(G920='New EMI Calculator'!$H$9,G920='New EMI Calculator'!$H$9+1,G920='New EMI Calculator'!$H$9+2,G920='New EMI Calculator'!$H$9+3,G920='New EMI Calculator'!$H$9+4,G920='New EMI Calculator'!$H$9+5),0,EMI))))</f>
        <v>0</v>
      </c>
      <c r="I920" s="9" t="str">
        <f t="shared" si="28"/>
        <v/>
      </c>
      <c r="J920" s="9" t="str">
        <f>IF(G920="","",IF(OR(G920='New EMI Calculator'!$H$9,G920='New EMI Calculator'!$H$9+1,G920='New EMI Calculator'!$H$9+2,G920='New EMI Calculator'!$H$9+3,G920='New EMI Calculator'!$H$9+4,G920='New EMI Calculator'!$H$9+5),I920,H920-I920))</f>
        <v/>
      </c>
      <c r="K920" s="9" t="str">
        <f>IF(AND(H920&lt;&gt;0,H920&lt;EMI),0,IF(G920="","",IF(K919&lt;=0,0,IF(OR(G920='New EMI Calculator'!$H$9,G920='New EMI Calculator'!$H$9+1,G920='New EMI Calculator'!$H$9+2,G920='New EMI Calculator'!$H$9+3,G920='New EMI Calculator'!$H$9+4,G920='New EMI Calculator'!$H$9+5),K919+J920,K919-J920))))</f>
        <v/>
      </c>
      <c r="L920" s="23"/>
    </row>
    <row r="921" spans="6:12" ht="15.75">
      <c r="F921" s="23"/>
      <c r="G921" s="8" t="str">
        <f t="shared" si="29"/>
        <v/>
      </c>
      <c r="H921" s="9">
        <f>IF(G921="",0,IF(K920&lt;EMI,K920,IF(G921="",NA(),IF(OR(G921='New EMI Calculator'!$H$9,G921='New EMI Calculator'!$H$9+1,G921='New EMI Calculator'!$H$9+2,G921='New EMI Calculator'!$H$9+3,G921='New EMI Calculator'!$H$9+4,G921='New EMI Calculator'!$H$9+5),0,EMI))))</f>
        <v>0</v>
      </c>
      <c r="I921" s="9" t="str">
        <f t="shared" si="28"/>
        <v/>
      </c>
      <c r="J921" s="9" t="str">
        <f>IF(G921="","",IF(OR(G921='New EMI Calculator'!$H$9,G921='New EMI Calculator'!$H$9+1,G921='New EMI Calculator'!$H$9+2,G921='New EMI Calculator'!$H$9+3,G921='New EMI Calculator'!$H$9+4,G921='New EMI Calculator'!$H$9+5),I921,H921-I921))</f>
        <v/>
      </c>
      <c r="K921" s="9" t="str">
        <f>IF(AND(H921&lt;&gt;0,H921&lt;EMI),0,IF(G921="","",IF(K920&lt;=0,0,IF(OR(G921='New EMI Calculator'!$H$9,G921='New EMI Calculator'!$H$9+1,G921='New EMI Calculator'!$H$9+2,G921='New EMI Calculator'!$H$9+3,G921='New EMI Calculator'!$H$9+4,G921='New EMI Calculator'!$H$9+5),K920+J921,K920-J921))))</f>
        <v/>
      </c>
      <c r="L921" s="23"/>
    </row>
    <row r="922" spans="6:12" ht="15.75">
      <c r="F922" s="23"/>
      <c r="G922" s="8" t="str">
        <f t="shared" si="29"/>
        <v/>
      </c>
      <c r="H922" s="9">
        <f>IF(G922="",0,IF(K921&lt;EMI,K921,IF(G922="",NA(),IF(OR(G922='New EMI Calculator'!$H$9,G922='New EMI Calculator'!$H$9+1,G922='New EMI Calculator'!$H$9+2,G922='New EMI Calculator'!$H$9+3,G922='New EMI Calculator'!$H$9+4,G922='New EMI Calculator'!$H$9+5),0,EMI))))</f>
        <v>0</v>
      </c>
      <c r="I922" s="9" t="str">
        <f t="shared" si="28"/>
        <v/>
      </c>
      <c r="J922" s="9" t="str">
        <f>IF(G922="","",IF(OR(G922='New EMI Calculator'!$H$9,G922='New EMI Calculator'!$H$9+1,G922='New EMI Calculator'!$H$9+2,G922='New EMI Calculator'!$H$9+3,G922='New EMI Calculator'!$H$9+4,G922='New EMI Calculator'!$H$9+5),I922,H922-I922))</f>
        <v/>
      </c>
      <c r="K922" s="9" t="str">
        <f>IF(AND(H922&lt;&gt;0,H922&lt;EMI),0,IF(G922="","",IF(K921&lt;=0,0,IF(OR(G922='New EMI Calculator'!$H$9,G922='New EMI Calculator'!$H$9+1,G922='New EMI Calculator'!$H$9+2,G922='New EMI Calculator'!$H$9+3,G922='New EMI Calculator'!$H$9+4,G922='New EMI Calculator'!$H$9+5),K921+J922,K921-J922))))</f>
        <v/>
      </c>
      <c r="L922" s="23"/>
    </row>
    <row r="923" spans="6:12" ht="15.75">
      <c r="F923" s="23"/>
      <c r="G923" s="8" t="str">
        <f t="shared" si="29"/>
        <v/>
      </c>
      <c r="H923" s="9">
        <f>IF(G923="",0,IF(K922&lt;EMI,K922,IF(G923="",NA(),IF(OR(G923='New EMI Calculator'!$H$9,G923='New EMI Calculator'!$H$9+1,G923='New EMI Calculator'!$H$9+2,G923='New EMI Calculator'!$H$9+3,G923='New EMI Calculator'!$H$9+4,G923='New EMI Calculator'!$H$9+5),0,EMI))))</f>
        <v>0</v>
      </c>
      <c r="I923" s="9" t="str">
        <f t="shared" si="28"/>
        <v/>
      </c>
      <c r="J923" s="9" t="str">
        <f>IF(G923="","",IF(OR(G923='New EMI Calculator'!$H$9,G923='New EMI Calculator'!$H$9+1,G923='New EMI Calculator'!$H$9+2,G923='New EMI Calculator'!$H$9+3,G923='New EMI Calculator'!$H$9+4,G923='New EMI Calculator'!$H$9+5),I923,H923-I923))</f>
        <v/>
      </c>
      <c r="K923" s="9" t="str">
        <f>IF(AND(H923&lt;&gt;0,H923&lt;EMI),0,IF(G923="","",IF(K922&lt;=0,0,IF(OR(G923='New EMI Calculator'!$H$9,G923='New EMI Calculator'!$H$9+1,G923='New EMI Calculator'!$H$9+2,G923='New EMI Calculator'!$H$9+3,G923='New EMI Calculator'!$H$9+4,G923='New EMI Calculator'!$H$9+5),K922+J923,K922-J923))))</f>
        <v/>
      </c>
      <c r="L923" s="23"/>
    </row>
    <row r="924" spans="6:12" ht="15.75">
      <c r="F924" s="23"/>
      <c r="G924" s="8" t="str">
        <f t="shared" si="29"/>
        <v/>
      </c>
      <c r="H924" s="9">
        <f>IF(G924="",0,IF(K923&lt;EMI,K923,IF(G924="",NA(),IF(OR(G924='New EMI Calculator'!$H$9,G924='New EMI Calculator'!$H$9+1,G924='New EMI Calculator'!$H$9+2,G924='New EMI Calculator'!$H$9+3,G924='New EMI Calculator'!$H$9+4,G924='New EMI Calculator'!$H$9+5),0,EMI))))</f>
        <v>0</v>
      </c>
      <c r="I924" s="9" t="str">
        <f t="shared" si="28"/>
        <v/>
      </c>
      <c r="J924" s="9" t="str">
        <f>IF(G924="","",IF(OR(G924='New EMI Calculator'!$H$9,G924='New EMI Calculator'!$H$9+1,G924='New EMI Calculator'!$H$9+2,G924='New EMI Calculator'!$H$9+3,G924='New EMI Calculator'!$H$9+4,G924='New EMI Calculator'!$H$9+5),I924,H924-I924))</f>
        <v/>
      </c>
      <c r="K924" s="9" t="str">
        <f>IF(AND(H924&lt;&gt;0,H924&lt;EMI),0,IF(G924="","",IF(K923&lt;=0,0,IF(OR(G924='New EMI Calculator'!$H$9,G924='New EMI Calculator'!$H$9+1,G924='New EMI Calculator'!$H$9+2,G924='New EMI Calculator'!$H$9+3,G924='New EMI Calculator'!$H$9+4,G924='New EMI Calculator'!$H$9+5),K923+J924,K923-J924))))</f>
        <v/>
      </c>
      <c r="L924" s="23"/>
    </row>
    <row r="925" spans="6:12" ht="15.75">
      <c r="F925" s="23"/>
      <c r="G925" s="8" t="str">
        <f t="shared" si="29"/>
        <v/>
      </c>
      <c r="H925" s="9">
        <f>IF(G925="",0,IF(K924&lt;EMI,K924,IF(G925="",NA(),IF(OR(G925='New EMI Calculator'!$H$9,G925='New EMI Calculator'!$H$9+1,G925='New EMI Calculator'!$H$9+2,G925='New EMI Calculator'!$H$9+3,G925='New EMI Calculator'!$H$9+4,G925='New EMI Calculator'!$H$9+5),0,EMI))))</f>
        <v>0</v>
      </c>
      <c r="I925" s="9" t="str">
        <f t="shared" si="28"/>
        <v/>
      </c>
      <c r="J925" s="9" t="str">
        <f>IF(G925="","",IF(OR(G925='New EMI Calculator'!$H$9,G925='New EMI Calculator'!$H$9+1,G925='New EMI Calculator'!$H$9+2,G925='New EMI Calculator'!$H$9+3,G925='New EMI Calculator'!$H$9+4,G925='New EMI Calculator'!$H$9+5),I925,H925-I925))</f>
        <v/>
      </c>
      <c r="K925" s="9" t="str">
        <f>IF(AND(H925&lt;&gt;0,H925&lt;EMI),0,IF(G925="","",IF(K924&lt;=0,0,IF(OR(G925='New EMI Calculator'!$H$9,G925='New EMI Calculator'!$H$9+1,G925='New EMI Calculator'!$H$9+2,G925='New EMI Calculator'!$H$9+3,G925='New EMI Calculator'!$H$9+4,G925='New EMI Calculator'!$H$9+5),K924+J925,K924-J925))))</f>
        <v/>
      </c>
      <c r="L925" s="23"/>
    </row>
    <row r="926" spans="6:12" ht="15.75">
      <c r="F926" s="23"/>
      <c r="G926" s="8" t="str">
        <f t="shared" si="29"/>
        <v/>
      </c>
      <c r="H926" s="9">
        <f>IF(G926="",0,IF(K925&lt;EMI,K925,IF(G926="",NA(),IF(OR(G926='New EMI Calculator'!$H$9,G926='New EMI Calculator'!$H$9+1,G926='New EMI Calculator'!$H$9+2,G926='New EMI Calculator'!$H$9+3,G926='New EMI Calculator'!$H$9+4,G926='New EMI Calculator'!$H$9+5),0,EMI))))</f>
        <v>0</v>
      </c>
      <c r="I926" s="9" t="str">
        <f t="shared" si="28"/>
        <v/>
      </c>
      <c r="J926" s="9" t="str">
        <f>IF(G926="","",IF(OR(G926='New EMI Calculator'!$H$9,G926='New EMI Calculator'!$H$9+1,G926='New EMI Calculator'!$H$9+2,G926='New EMI Calculator'!$H$9+3,G926='New EMI Calculator'!$H$9+4,G926='New EMI Calculator'!$H$9+5),I926,H926-I926))</f>
        <v/>
      </c>
      <c r="K926" s="9" t="str">
        <f>IF(AND(H926&lt;&gt;0,H926&lt;EMI),0,IF(G926="","",IF(K925&lt;=0,0,IF(OR(G926='New EMI Calculator'!$H$9,G926='New EMI Calculator'!$H$9+1,G926='New EMI Calculator'!$H$9+2,G926='New EMI Calculator'!$H$9+3,G926='New EMI Calculator'!$H$9+4,G926='New EMI Calculator'!$H$9+5),K925+J926,K925-J926))))</f>
        <v/>
      </c>
      <c r="L926" s="23"/>
    </row>
    <row r="927" spans="6:12" ht="15.75">
      <c r="F927" s="23"/>
      <c r="G927" s="8" t="str">
        <f t="shared" si="29"/>
        <v/>
      </c>
      <c r="H927" s="9">
        <f>IF(G927="",0,IF(K926&lt;EMI,K926,IF(G927="",NA(),IF(OR(G927='New EMI Calculator'!$H$9,G927='New EMI Calculator'!$H$9+1,G927='New EMI Calculator'!$H$9+2,G927='New EMI Calculator'!$H$9+3,G927='New EMI Calculator'!$H$9+4,G927='New EMI Calculator'!$H$9+5),0,EMI))))</f>
        <v>0</v>
      </c>
      <c r="I927" s="9" t="str">
        <f t="shared" si="28"/>
        <v/>
      </c>
      <c r="J927" s="9" t="str">
        <f>IF(G927="","",IF(OR(G927='New EMI Calculator'!$H$9,G927='New EMI Calculator'!$H$9+1,G927='New EMI Calculator'!$H$9+2,G927='New EMI Calculator'!$H$9+3,G927='New EMI Calculator'!$H$9+4,G927='New EMI Calculator'!$H$9+5),I927,H927-I927))</f>
        <v/>
      </c>
      <c r="K927" s="9" t="str">
        <f>IF(AND(H927&lt;&gt;0,H927&lt;EMI),0,IF(G927="","",IF(K926&lt;=0,0,IF(OR(G927='New EMI Calculator'!$H$9,G927='New EMI Calculator'!$H$9+1,G927='New EMI Calculator'!$H$9+2,G927='New EMI Calculator'!$H$9+3,G927='New EMI Calculator'!$H$9+4,G927='New EMI Calculator'!$H$9+5),K926+J927,K926-J927))))</f>
        <v/>
      </c>
      <c r="L927" s="23"/>
    </row>
    <row r="928" spans="6:12" ht="15.75">
      <c r="F928" s="23"/>
      <c r="G928" s="8" t="str">
        <f t="shared" si="29"/>
        <v/>
      </c>
      <c r="H928" s="9">
        <f>IF(G928="",0,IF(K927&lt;EMI,K927,IF(G928="",NA(),IF(OR(G928='New EMI Calculator'!$H$9,G928='New EMI Calculator'!$H$9+1,G928='New EMI Calculator'!$H$9+2,G928='New EMI Calculator'!$H$9+3,G928='New EMI Calculator'!$H$9+4,G928='New EMI Calculator'!$H$9+5),0,EMI))))</f>
        <v>0</v>
      </c>
      <c r="I928" s="9" t="str">
        <f t="shared" si="28"/>
        <v/>
      </c>
      <c r="J928" s="9" t="str">
        <f>IF(G928="","",IF(OR(G928='New EMI Calculator'!$H$9,G928='New EMI Calculator'!$H$9+1,G928='New EMI Calculator'!$H$9+2,G928='New EMI Calculator'!$H$9+3,G928='New EMI Calculator'!$H$9+4,G928='New EMI Calculator'!$H$9+5),I928,H928-I928))</f>
        <v/>
      </c>
      <c r="K928" s="9" t="str">
        <f>IF(AND(H928&lt;&gt;0,H928&lt;EMI),0,IF(G928="","",IF(K927&lt;=0,0,IF(OR(G928='New EMI Calculator'!$H$9,G928='New EMI Calculator'!$H$9+1,G928='New EMI Calculator'!$H$9+2,G928='New EMI Calculator'!$H$9+3,G928='New EMI Calculator'!$H$9+4,G928='New EMI Calculator'!$H$9+5),K927+J928,K927-J928))))</f>
        <v/>
      </c>
      <c r="L928" s="23"/>
    </row>
    <row r="929" spans="6:12" ht="15.75">
      <c r="F929" s="23"/>
      <c r="G929" s="8" t="str">
        <f t="shared" si="29"/>
        <v/>
      </c>
      <c r="H929" s="9">
        <f>IF(G929="",0,IF(K928&lt;EMI,K928,IF(G929="",NA(),IF(OR(G929='New EMI Calculator'!$H$9,G929='New EMI Calculator'!$H$9+1,G929='New EMI Calculator'!$H$9+2,G929='New EMI Calculator'!$H$9+3,G929='New EMI Calculator'!$H$9+4,G929='New EMI Calculator'!$H$9+5),0,EMI))))</f>
        <v>0</v>
      </c>
      <c r="I929" s="9" t="str">
        <f t="shared" si="28"/>
        <v/>
      </c>
      <c r="J929" s="9" t="str">
        <f>IF(G929="","",IF(OR(G929='New EMI Calculator'!$H$9,G929='New EMI Calculator'!$H$9+1,G929='New EMI Calculator'!$H$9+2,G929='New EMI Calculator'!$H$9+3,G929='New EMI Calculator'!$H$9+4,G929='New EMI Calculator'!$H$9+5),I929,H929-I929))</f>
        <v/>
      </c>
      <c r="K929" s="9" t="str">
        <f>IF(AND(H929&lt;&gt;0,H929&lt;EMI),0,IF(G929="","",IF(K928&lt;=0,0,IF(OR(G929='New EMI Calculator'!$H$9,G929='New EMI Calculator'!$H$9+1,G929='New EMI Calculator'!$H$9+2,G929='New EMI Calculator'!$H$9+3,G929='New EMI Calculator'!$H$9+4,G929='New EMI Calculator'!$H$9+5),K928+J929,K928-J929))))</f>
        <v/>
      </c>
      <c r="L929" s="23"/>
    </row>
    <row r="930" spans="6:12" ht="15.75">
      <c r="F930" s="23"/>
      <c r="G930" s="8" t="str">
        <f t="shared" si="29"/>
        <v/>
      </c>
      <c r="H930" s="9">
        <f>IF(G930="",0,IF(K929&lt;EMI,K929,IF(G930="",NA(),IF(OR(G930='New EMI Calculator'!$H$9,G930='New EMI Calculator'!$H$9+1,G930='New EMI Calculator'!$H$9+2,G930='New EMI Calculator'!$H$9+3,G930='New EMI Calculator'!$H$9+4,G930='New EMI Calculator'!$H$9+5),0,EMI))))</f>
        <v>0</v>
      </c>
      <c r="I930" s="9" t="str">
        <f t="shared" si="28"/>
        <v/>
      </c>
      <c r="J930" s="9" t="str">
        <f>IF(G930="","",IF(OR(G930='New EMI Calculator'!$H$9,G930='New EMI Calculator'!$H$9+1,G930='New EMI Calculator'!$H$9+2,G930='New EMI Calculator'!$H$9+3,G930='New EMI Calculator'!$H$9+4,G930='New EMI Calculator'!$H$9+5),I930,H930-I930))</f>
        <v/>
      </c>
      <c r="K930" s="9" t="str">
        <f>IF(AND(H930&lt;&gt;0,H930&lt;EMI),0,IF(G930="","",IF(K929&lt;=0,0,IF(OR(G930='New EMI Calculator'!$H$9,G930='New EMI Calculator'!$H$9+1,G930='New EMI Calculator'!$H$9+2,G930='New EMI Calculator'!$H$9+3,G930='New EMI Calculator'!$H$9+4,G930='New EMI Calculator'!$H$9+5),K929+J930,K929-J930))))</f>
        <v/>
      </c>
      <c r="L930" s="23"/>
    </row>
    <row r="931" spans="6:12" ht="15.75">
      <c r="F931" s="23"/>
      <c r="G931" s="8" t="str">
        <f t="shared" si="29"/>
        <v/>
      </c>
      <c r="H931" s="9">
        <f>IF(G931="",0,IF(K930&lt;EMI,K930,IF(G931="",NA(),IF(OR(G931='New EMI Calculator'!$H$9,G931='New EMI Calculator'!$H$9+1,G931='New EMI Calculator'!$H$9+2,G931='New EMI Calculator'!$H$9+3,G931='New EMI Calculator'!$H$9+4,G931='New EMI Calculator'!$H$9+5),0,EMI))))</f>
        <v>0</v>
      </c>
      <c r="I931" s="9" t="str">
        <f t="shared" si="28"/>
        <v/>
      </c>
      <c r="J931" s="9" t="str">
        <f>IF(G931="","",IF(OR(G931='New EMI Calculator'!$H$9,G931='New EMI Calculator'!$H$9+1,G931='New EMI Calculator'!$H$9+2,G931='New EMI Calculator'!$H$9+3,G931='New EMI Calculator'!$H$9+4,G931='New EMI Calculator'!$H$9+5),I931,H931-I931))</f>
        <v/>
      </c>
      <c r="K931" s="9" t="str">
        <f>IF(AND(H931&lt;&gt;0,H931&lt;EMI),0,IF(G931="","",IF(K930&lt;=0,0,IF(OR(G931='New EMI Calculator'!$H$9,G931='New EMI Calculator'!$H$9+1,G931='New EMI Calculator'!$H$9+2,G931='New EMI Calculator'!$H$9+3,G931='New EMI Calculator'!$H$9+4,G931='New EMI Calculator'!$H$9+5),K930+J931,K930-J931))))</f>
        <v/>
      </c>
      <c r="L931" s="23"/>
    </row>
    <row r="932" spans="6:12" ht="15.75">
      <c r="F932" s="23"/>
      <c r="G932" s="8" t="str">
        <f t="shared" si="29"/>
        <v/>
      </c>
      <c r="H932" s="9">
        <f>IF(G932="",0,IF(K931&lt;EMI,K931,IF(G932="",NA(),IF(OR(G932='New EMI Calculator'!$H$9,G932='New EMI Calculator'!$H$9+1,G932='New EMI Calculator'!$H$9+2,G932='New EMI Calculator'!$H$9+3,G932='New EMI Calculator'!$H$9+4,G932='New EMI Calculator'!$H$9+5),0,EMI))))</f>
        <v>0</v>
      </c>
      <c r="I932" s="9" t="str">
        <f t="shared" si="28"/>
        <v/>
      </c>
      <c r="J932" s="9" t="str">
        <f>IF(G932="","",IF(OR(G932='New EMI Calculator'!$H$9,G932='New EMI Calculator'!$H$9+1,G932='New EMI Calculator'!$H$9+2,G932='New EMI Calculator'!$H$9+3,G932='New EMI Calculator'!$H$9+4,G932='New EMI Calculator'!$H$9+5),I932,H932-I932))</f>
        <v/>
      </c>
      <c r="K932" s="9" t="str">
        <f>IF(AND(H932&lt;&gt;0,H932&lt;EMI),0,IF(G932="","",IF(K931&lt;=0,0,IF(OR(G932='New EMI Calculator'!$H$9,G932='New EMI Calculator'!$H$9+1,G932='New EMI Calculator'!$H$9+2,G932='New EMI Calculator'!$H$9+3,G932='New EMI Calculator'!$H$9+4,G932='New EMI Calculator'!$H$9+5),K931+J932,K931-J932))))</f>
        <v/>
      </c>
      <c r="L932" s="23"/>
    </row>
    <row r="933" spans="6:12" ht="15.75">
      <c r="F933" s="23"/>
      <c r="G933" s="8" t="str">
        <f t="shared" si="29"/>
        <v/>
      </c>
      <c r="H933" s="9">
        <f>IF(G933="",0,IF(K932&lt;EMI,K932,IF(G933="",NA(),IF(OR(G933='New EMI Calculator'!$H$9,G933='New EMI Calculator'!$H$9+1,G933='New EMI Calculator'!$H$9+2,G933='New EMI Calculator'!$H$9+3,G933='New EMI Calculator'!$H$9+4,G933='New EMI Calculator'!$H$9+5),0,EMI))))</f>
        <v>0</v>
      </c>
      <c r="I933" s="9" t="str">
        <f t="shared" si="28"/>
        <v/>
      </c>
      <c r="J933" s="9" t="str">
        <f>IF(G933="","",IF(OR(G933='New EMI Calculator'!$H$9,G933='New EMI Calculator'!$H$9+1,G933='New EMI Calculator'!$H$9+2,G933='New EMI Calculator'!$H$9+3,G933='New EMI Calculator'!$H$9+4,G933='New EMI Calculator'!$H$9+5),I933,H933-I933))</f>
        <v/>
      </c>
      <c r="K933" s="9" t="str">
        <f>IF(AND(H933&lt;&gt;0,H933&lt;EMI),0,IF(G933="","",IF(K932&lt;=0,0,IF(OR(G933='New EMI Calculator'!$H$9,G933='New EMI Calculator'!$H$9+1,G933='New EMI Calculator'!$H$9+2,G933='New EMI Calculator'!$H$9+3,G933='New EMI Calculator'!$H$9+4,G933='New EMI Calculator'!$H$9+5),K932+J933,K932-J933))))</f>
        <v/>
      </c>
      <c r="L933" s="23"/>
    </row>
    <row r="934" spans="6:12" ht="15.75">
      <c r="F934" s="23"/>
      <c r="G934" s="8" t="str">
        <f t="shared" si="29"/>
        <v/>
      </c>
      <c r="H934" s="9">
        <f>IF(G934="",0,IF(K933&lt;EMI,K933,IF(G934="",NA(),IF(OR(G934='New EMI Calculator'!$H$9,G934='New EMI Calculator'!$H$9+1,G934='New EMI Calculator'!$H$9+2,G934='New EMI Calculator'!$H$9+3,G934='New EMI Calculator'!$H$9+4,G934='New EMI Calculator'!$H$9+5),0,EMI))))</f>
        <v>0</v>
      </c>
      <c r="I934" s="9" t="str">
        <f t="shared" si="28"/>
        <v/>
      </c>
      <c r="J934" s="9" t="str">
        <f>IF(G934="","",IF(OR(G934='New EMI Calculator'!$H$9,G934='New EMI Calculator'!$H$9+1,G934='New EMI Calculator'!$H$9+2,G934='New EMI Calculator'!$H$9+3,G934='New EMI Calculator'!$H$9+4,G934='New EMI Calculator'!$H$9+5),I934,H934-I934))</f>
        <v/>
      </c>
      <c r="K934" s="9" t="str">
        <f>IF(AND(H934&lt;&gt;0,H934&lt;EMI),0,IF(G934="","",IF(K933&lt;=0,0,IF(OR(G934='New EMI Calculator'!$H$9,G934='New EMI Calculator'!$H$9+1,G934='New EMI Calculator'!$H$9+2,G934='New EMI Calculator'!$H$9+3,G934='New EMI Calculator'!$H$9+4,G934='New EMI Calculator'!$H$9+5),K933+J934,K933-J934))))</f>
        <v/>
      </c>
      <c r="L934" s="23"/>
    </row>
    <row r="935" spans="6:12" ht="15.75">
      <c r="F935" s="23"/>
      <c r="G935" s="8" t="str">
        <f t="shared" si="29"/>
        <v/>
      </c>
      <c r="H935" s="9">
        <f>IF(G935="",0,IF(K934&lt;EMI,K934,IF(G935="",NA(),IF(OR(G935='New EMI Calculator'!$H$9,G935='New EMI Calculator'!$H$9+1,G935='New EMI Calculator'!$H$9+2,G935='New EMI Calculator'!$H$9+3,G935='New EMI Calculator'!$H$9+4,G935='New EMI Calculator'!$H$9+5),0,EMI))))</f>
        <v>0</v>
      </c>
      <c r="I935" s="9" t="str">
        <f t="shared" si="28"/>
        <v/>
      </c>
      <c r="J935" s="9" t="str">
        <f>IF(G935="","",IF(OR(G935='New EMI Calculator'!$H$9,G935='New EMI Calculator'!$H$9+1,G935='New EMI Calculator'!$H$9+2,G935='New EMI Calculator'!$H$9+3,G935='New EMI Calculator'!$H$9+4,G935='New EMI Calculator'!$H$9+5),I935,H935-I935))</f>
        <v/>
      </c>
      <c r="K935" s="9" t="str">
        <f>IF(AND(H935&lt;&gt;0,H935&lt;EMI),0,IF(G935="","",IF(K934&lt;=0,0,IF(OR(G935='New EMI Calculator'!$H$9,G935='New EMI Calculator'!$H$9+1,G935='New EMI Calculator'!$H$9+2,G935='New EMI Calculator'!$H$9+3,G935='New EMI Calculator'!$H$9+4,G935='New EMI Calculator'!$H$9+5),K934+J935,K934-J935))))</f>
        <v/>
      </c>
      <c r="L935" s="23"/>
    </row>
    <row r="936" spans="6:12" ht="15.75">
      <c r="F936" s="23"/>
      <c r="G936" s="8" t="str">
        <f t="shared" si="29"/>
        <v/>
      </c>
      <c r="H936" s="9">
        <f>IF(G936="",0,IF(K935&lt;EMI,K935,IF(G936="",NA(),IF(OR(G936='New EMI Calculator'!$H$9,G936='New EMI Calculator'!$H$9+1,G936='New EMI Calculator'!$H$9+2,G936='New EMI Calculator'!$H$9+3,G936='New EMI Calculator'!$H$9+4,G936='New EMI Calculator'!$H$9+5),0,EMI))))</f>
        <v>0</v>
      </c>
      <c r="I936" s="9" t="str">
        <f t="shared" si="28"/>
        <v/>
      </c>
      <c r="J936" s="9" t="str">
        <f>IF(G936="","",IF(OR(G936='New EMI Calculator'!$H$9,G936='New EMI Calculator'!$H$9+1,G936='New EMI Calculator'!$H$9+2,G936='New EMI Calculator'!$H$9+3,G936='New EMI Calculator'!$H$9+4,G936='New EMI Calculator'!$H$9+5),I936,H936-I936))</f>
        <v/>
      </c>
      <c r="K936" s="9" t="str">
        <f>IF(AND(H936&lt;&gt;0,H936&lt;EMI),0,IF(G936="","",IF(K935&lt;=0,0,IF(OR(G936='New EMI Calculator'!$H$9,G936='New EMI Calculator'!$H$9+1,G936='New EMI Calculator'!$H$9+2,G936='New EMI Calculator'!$H$9+3,G936='New EMI Calculator'!$H$9+4,G936='New EMI Calculator'!$H$9+5),K935+J936,K935-J936))))</f>
        <v/>
      </c>
      <c r="L936" s="23"/>
    </row>
    <row r="937" spans="6:12" ht="15.75">
      <c r="F937" s="23"/>
      <c r="G937" s="8" t="str">
        <f t="shared" si="29"/>
        <v/>
      </c>
      <c r="H937" s="9">
        <f>IF(G937="",0,IF(K936&lt;EMI,K936,IF(G937="",NA(),IF(OR(G937='New EMI Calculator'!$H$9,G937='New EMI Calculator'!$H$9+1,G937='New EMI Calculator'!$H$9+2,G937='New EMI Calculator'!$H$9+3,G937='New EMI Calculator'!$H$9+4,G937='New EMI Calculator'!$H$9+5),0,EMI))))</f>
        <v>0</v>
      </c>
      <c r="I937" s="9" t="str">
        <f t="shared" si="28"/>
        <v/>
      </c>
      <c r="J937" s="9" t="str">
        <f>IF(G937="","",IF(OR(G937='New EMI Calculator'!$H$9,G937='New EMI Calculator'!$H$9+1,G937='New EMI Calculator'!$H$9+2,G937='New EMI Calculator'!$H$9+3,G937='New EMI Calculator'!$H$9+4,G937='New EMI Calculator'!$H$9+5),I937,H937-I937))</f>
        <v/>
      </c>
      <c r="K937" s="9" t="str">
        <f>IF(AND(H937&lt;&gt;0,H937&lt;EMI),0,IF(G937="","",IF(K936&lt;=0,0,IF(OR(G937='New EMI Calculator'!$H$9,G937='New EMI Calculator'!$H$9+1,G937='New EMI Calculator'!$H$9+2,G937='New EMI Calculator'!$H$9+3,G937='New EMI Calculator'!$H$9+4,G937='New EMI Calculator'!$H$9+5),K936+J937,K936-J937))))</f>
        <v/>
      </c>
      <c r="L937" s="23"/>
    </row>
    <row r="938" spans="6:12" ht="15.75">
      <c r="F938" s="23"/>
      <c r="G938" s="8" t="str">
        <f t="shared" si="29"/>
        <v/>
      </c>
      <c r="H938" s="9">
        <f>IF(G938="",0,IF(K937&lt;EMI,K937,IF(G938="",NA(),IF(OR(G938='New EMI Calculator'!$H$9,G938='New EMI Calculator'!$H$9+1,G938='New EMI Calculator'!$H$9+2,G938='New EMI Calculator'!$H$9+3,G938='New EMI Calculator'!$H$9+4,G938='New EMI Calculator'!$H$9+5),0,EMI))))</f>
        <v>0</v>
      </c>
      <c r="I938" s="9" t="str">
        <f t="shared" si="28"/>
        <v/>
      </c>
      <c r="J938" s="9" t="str">
        <f>IF(G938="","",IF(OR(G938='New EMI Calculator'!$H$9,G938='New EMI Calculator'!$H$9+1,G938='New EMI Calculator'!$H$9+2,G938='New EMI Calculator'!$H$9+3,G938='New EMI Calculator'!$H$9+4,G938='New EMI Calculator'!$H$9+5),I938,H938-I938))</f>
        <v/>
      </c>
      <c r="K938" s="9" t="str">
        <f>IF(AND(H938&lt;&gt;0,H938&lt;EMI),0,IF(G938="","",IF(K937&lt;=0,0,IF(OR(G938='New EMI Calculator'!$H$9,G938='New EMI Calculator'!$H$9+1,G938='New EMI Calculator'!$H$9+2,G938='New EMI Calculator'!$H$9+3,G938='New EMI Calculator'!$H$9+4,G938='New EMI Calculator'!$H$9+5),K937+J938,K937-J938))))</f>
        <v/>
      </c>
      <c r="L938" s="23"/>
    </row>
    <row r="939" spans="6:12" ht="15.75">
      <c r="F939" s="23"/>
      <c r="G939" s="8" t="str">
        <f t="shared" si="29"/>
        <v/>
      </c>
      <c r="H939" s="9">
        <f>IF(G939="",0,IF(K938&lt;EMI,K938,IF(G939="",NA(),IF(OR(G939='New EMI Calculator'!$H$9,G939='New EMI Calculator'!$H$9+1,G939='New EMI Calculator'!$H$9+2,G939='New EMI Calculator'!$H$9+3,G939='New EMI Calculator'!$H$9+4,G939='New EMI Calculator'!$H$9+5),0,EMI))))</f>
        <v>0</v>
      </c>
      <c r="I939" s="9" t="str">
        <f t="shared" si="28"/>
        <v/>
      </c>
      <c r="J939" s="9" t="str">
        <f>IF(G939="","",IF(OR(G939='New EMI Calculator'!$H$9,G939='New EMI Calculator'!$H$9+1,G939='New EMI Calculator'!$H$9+2,G939='New EMI Calculator'!$H$9+3,G939='New EMI Calculator'!$H$9+4,G939='New EMI Calculator'!$H$9+5),I939,H939-I939))</f>
        <v/>
      </c>
      <c r="K939" s="9" t="str">
        <f>IF(AND(H939&lt;&gt;0,H939&lt;EMI),0,IF(G939="","",IF(K938&lt;=0,0,IF(OR(G939='New EMI Calculator'!$H$9,G939='New EMI Calculator'!$H$9+1,G939='New EMI Calculator'!$H$9+2,G939='New EMI Calculator'!$H$9+3,G939='New EMI Calculator'!$H$9+4,G939='New EMI Calculator'!$H$9+5),K938+J939,K938-J939))))</f>
        <v/>
      </c>
      <c r="L939" s="23"/>
    </row>
    <row r="940" spans="6:12" ht="15.75">
      <c r="F940" s="23"/>
      <c r="G940" s="8" t="str">
        <f t="shared" si="29"/>
        <v/>
      </c>
      <c r="H940" s="9">
        <f>IF(G940="",0,IF(K939&lt;EMI,K939,IF(G940="",NA(),IF(OR(G940='New EMI Calculator'!$H$9,G940='New EMI Calculator'!$H$9+1,G940='New EMI Calculator'!$H$9+2,G940='New EMI Calculator'!$H$9+3,G940='New EMI Calculator'!$H$9+4,G940='New EMI Calculator'!$H$9+5),0,EMI))))</f>
        <v>0</v>
      </c>
      <c r="I940" s="9" t="str">
        <f t="shared" si="28"/>
        <v/>
      </c>
      <c r="J940" s="9" t="str">
        <f>IF(G940="","",IF(OR(G940='New EMI Calculator'!$H$9,G940='New EMI Calculator'!$H$9+1,G940='New EMI Calculator'!$H$9+2,G940='New EMI Calculator'!$H$9+3,G940='New EMI Calculator'!$H$9+4,G940='New EMI Calculator'!$H$9+5),I940,H940-I940))</f>
        <v/>
      </c>
      <c r="K940" s="9" t="str">
        <f>IF(AND(H940&lt;&gt;0,H940&lt;EMI),0,IF(G940="","",IF(K939&lt;=0,0,IF(OR(G940='New EMI Calculator'!$H$9,G940='New EMI Calculator'!$H$9+1,G940='New EMI Calculator'!$H$9+2,G940='New EMI Calculator'!$H$9+3,G940='New EMI Calculator'!$H$9+4,G940='New EMI Calculator'!$H$9+5),K939+J940,K939-J940))))</f>
        <v/>
      </c>
      <c r="L940" s="23"/>
    </row>
    <row r="941" spans="6:12" ht="15.75">
      <c r="F941" s="23"/>
      <c r="G941" s="8" t="str">
        <f t="shared" si="29"/>
        <v/>
      </c>
      <c r="H941" s="9">
        <f>IF(G941="",0,IF(K940&lt;EMI,K940,IF(G941="",NA(),IF(OR(G941='New EMI Calculator'!$H$9,G941='New EMI Calculator'!$H$9+1,G941='New EMI Calculator'!$H$9+2,G941='New EMI Calculator'!$H$9+3,G941='New EMI Calculator'!$H$9+4,G941='New EMI Calculator'!$H$9+5),0,EMI))))</f>
        <v>0</v>
      </c>
      <c r="I941" s="9" t="str">
        <f t="shared" si="28"/>
        <v/>
      </c>
      <c r="J941" s="9" t="str">
        <f>IF(G941="","",IF(OR(G941='New EMI Calculator'!$H$9,G941='New EMI Calculator'!$H$9+1,G941='New EMI Calculator'!$H$9+2,G941='New EMI Calculator'!$H$9+3,G941='New EMI Calculator'!$H$9+4,G941='New EMI Calculator'!$H$9+5),I941,H941-I941))</f>
        <v/>
      </c>
      <c r="K941" s="9" t="str">
        <f>IF(AND(H941&lt;&gt;0,H941&lt;EMI),0,IF(G941="","",IF(K940&lt;=0,0,IF(OR(G941='New EMI Calculator'!$H$9,G941='New EMI Calculator'!$H$9+1,G941='New EMI Calculator'!$H$9+2,G941='New EMI Calculator'!$H$9+3,G941='New EMI Calculator'!$H$9+4,G941='New EMI Calculator'!$H$9+5),K940+J941,K940-J941))))</f>
        <v/>
      </c>
      <c r="L941" s="23"/>
    </row>
    <row r="942" spans="6:12" ht="15.75">
      <c r="F942" s="23"/>
      <c r="G942" s="8" t="str">
        <f t="shared" si="29"/>
        <v/>
      </c>
      <c r="H942" s="9">
        <f>IF(G942="",0,IF(K941&lt;EMI,K941,IF(G942="",NA(),IF(OR(G942='New EMI Calculator'!$H$9,G942='New EMI Calculator'!$H$9+1,G942='New EMI Calculator'!$H$9+2,G942='New EMI Calculator'!$H$9+3,G942='New EMI Calculator'!$H$9+4,G942='New EMI Calculator'!$H$9+5),0,EMI))))</f>
        <v>0</v>
      </c>
      <c r="I942" s="9" t="str">
        <f t="shared" si="28"/>
        <v/>
      </c>
      <c r="J942" s="9" t="str">
        <f>IF(G942="","",IF(OR(G942='New EMI Calculator'!$H$9,G942='New EMI Calculator'!$H$9+1,G942='New EMI Calculator'!$H$9+2,G942='New EMI Calculator'!$H$9+3,G942='New EMI Calculator'!$H$9+4,G942='New EMI Calculator'!$H$9+5),I942,H942-I942))</f>
        <v/>
      </c>
      <c r="K942" s="9" t="str">
        <f>IF(AND(H942&lt;&gt;0,H942&lt;EMI),0,IF(G942="","",IF(K941&lt;=0,0,IF(OR(G942='New EMI Calculator'!$H$9,G942='New EMI Calculator'!$H$9+1,G942='New EMI Calculator'!$H$9+2,G942='New EMI Calculator'!$H$9+3,G942='New EMI Calculator'!$H$9+4,G942='New EMI Calculator'!$H$9+5),K941+J942,K941-J942))))</f>
        <v/>
      </c>
      <c r="L942" s="23"/>
    </row>
    <row r="943" spans="6:12" ht="15.75">
      <c r="F943" s="23"/>
      <c r="G943" s="8" t="str">
        <f t="shared" si="29"/>
        <v/>
      </c>
      <c r="H943" s="9">
        <f>IF(G943="",0,IF(K942&lt;EMI,K942,IF(G943="",NA(),IF(OR(G943='New EMI Calculator'!$H$9,G943='New EMI Calculator'!$H$9+1,G943='New EMI Calculator'!$H$9+2,G943='New EMI Calculator'!$H$9+3,G943='New EMI Calculator'!$H$9+4,G943='New EMI Calculator'!$H$9+5),0,EMI))))</f>
        <v>0</v>
      </c>
      <c r="I943" s="9" t="str">
        <f t="shared" si="28"/>
        <v/>
      </c>
      <c r="J943" s="9" t="str">
        <f>IF(G943="","",IF(OR(G943='New EMI Calculator'!$H$9,G943='New EMI Calculator'!$H$9+1,G943='New EMI Calculator'!$H$9+2,G943='New EMI Calculator'!$H$9+3,G943='New EMI Calculator'!$H$9+4,G943='New EMI Calculator'!$H$9+5),I943,H943-I943))</f>
        <v/>
      </c>
      <c r="K943" s="9" t="str">
        <f>IF(AND(H943&lt;&gt;0,H943&lt;EMI),0,IF(G943="","",IF(K942&lt;=0,0,IF(OR(G943='New EMI Calculator'!$H$9,G943='New EMI Calculator'!$H$9+1,G943='New EMI Calculator'!$H$9+2,G943='New EMI Calculator'!$H$9+3,G943='New EMI Calculator'!$H$9+4,G943='New EMI Calculator'!$H$9+5),K942+J943,K942-J943))))</f>
        <v/>
      </c>
      <c r="L943" s="23"/>
    </row>
    <row r="944" spans="6:12" ht="15.75">
      <c r="F944" s="23"/>
      <c r="G944" s="8" t="str">
        <f t="shared" si="29"/>
        <v/>
      </c>
      <c r="H944" s="9">
        <f>IF(G944="",0,IF(K943&lt;EMI,K943,IF(G944="",NA(),IF(OR(G944='New EMI Calculator'!$H$9,G944='New EMI Calculator'!$H$9+1,G944='New EMI Calculator'!$H$9+2,G944='New EMI Calculator'!$H$9+3,G944='New EMI Calculator'!$H$9+4,G944='New EMI Calculator'!$H$9+5),0,EMI))))</f>
        <v>0</v>
      </c>
      <c r="I944" s="9" t="str">
        <f t="shared" si="28"/>
        <v/>
      </c>
      <c r="J944" s="9" t="str">
        <f>IF(G944="","",IF(OR(G944='New EMI Calculator'!$H$9,G944='New EMI Calculator'!$H$9+1,G944='New EMI Calculator'!$H$9+2,G944='New EMI Calculator'!$H$9+3,G944='New EMI Calculator'!$H$9+4,G944='New EMI Calculator'!$H$9+5),I944,H944-I944))</f>
        <v/>
      </c>
      <c r="K944" s="9" t="str">
        <f>IF(AND(H944&lt;&gt;0,H944&lt;EMI),0,IF(G944="","",IF(K943&lt;=0,0,IF(OR(G944='New EMI Calculator'!$H$9,G944='New EMI Calculator'!$H$9+1,G944='New EMI Calculator'!$H$9+2,G944='New EMI Calculator'!$H$9+3,G944='New EMI Calculator'!$H$9+4,G944='New EMI Calculator'!$H$9+5),K943+J944,K943-J944))))</f>
        <v/>
      </c>
      <c r="L944" s="23"/>
    </row>
    <row r="945" spans="6:12" ht="15.75">
      <c r="F945" s="23"/>
      <c r="G945" s="8" t="str">
        <f t="shared" si="29"/>
        <v/>
      </c>
      <c r="H945" s="9">
        <f>IF(G945="",0,IF(K944&lt;EMI,K944,IF(G945="",NA(),IF(OR(G945='New EMI Calculator'!$H$9,G945='New EMI Calculator'!$H$9+1,G945='New EMI Calculator'!$H$9+2,G945='New EMI Calculator'!$H$9+3,G945='New EMI Calculator'!$H$9+4,G945='New EMI Calculator'!$H$9+5),0,EMI))))</f>
        <v>0</v>
      </c>
      <c r="I945" s="9" t="str">
        <f t="shared" si="28"/>
        <v/>
      </c>
      <c r="J945" s="9" t="str">
        <f>IF(G945="","",IF(OR(G945='New EMI Calculator'!$H$9,G945='New EMI Calculator'!$H$9+1,G945='New EMI Calculator'!$H$9+2,G945='New EMI Calculator'!$H$9+3,G945='New EMI Calculator'!$H$9+4,G945='New EMI Calculator'!$H$9+5),I945,H945-I945))</f>
        <v/>
      </c>
      <c r="K945" s="9" t="str">
        <f>IF(AND(H945&lt;&gt;0,H945&lt;EMI),0,IF(G945="","",IF(K944&lt;=0,0,IF(OR(G945='New EMI Calculator'!$H$9,G945='New EMI Calculator'!$H$9+1,G945='New EMI Calculator'!$H$9+2,G945='New EMI Calculator'!$H$9+3,G945='New EMI Calculator'!$H$9+4,G945='New EMI Calculator'!$H$9+5),K944+J945,K944-J945))))</f>
        <v/>
      </c>
      <c r="L945" s="23"/>
    </row>
    <row r="946" spans="6:12" ht="15.75">
      <c r="F946" s="23"/>
      <c r="G946" s="8" t="str">
        <f t="shared" si="29"/>
        <v/>
      </c>
      <c r="H946" s="9">
        <f>IF(G946="",0,IF(K945&lt;EMI,K945,IF(G946="",NA(),IF(OR(G946='New EMI Calculator'!$H$9,G946='New EMI Calculator'!$H$9+1,G946='New EMI Calculator'!$H$9+2,G946='New EMI Calculator'!$H$9+3,G946='New EMI Calculator'!$H$9+4,G946='New EMI Calculator'!$H$9+5),0,EMI))))</f>
        <v>0</v>
      </c>
      <c r="I946" s="9" t="str">
        <f t="shared" si="28"/>
        <v/>
      </c>
      <c r="J946" s="9" t="str">
        <f>IF(G946="","",IF(OR(G946='New EMI Calculator'!$H$9,G946='New EMI Calculator'!$H$9+1,G946='New EMI Calculator'!$H$9+2,G946='New EMI Calculator'!$H$9+3,G946='New EMI Calculator'!$H$9+4,G946='New EMI Calculator'!$H$9+5),I946,H946-I946))</f>
        <v/>
      </c>
      <c r="K946" s="9" t="str">
        <f>IF(AND(H946&lt;&gt;0,H946&lt;EMI),0,IF(G946="","",IF(K945&lt;=0,0,IF(OR(G946='New EMI Calculator'!$H$9,G946='New EMI Calculator'!$H$9+1,G946='New EMI Calculator'!$H$9+2,G946='New EMI Calculator'!$H$9+3,G946='New EMI Calculator'!$H$9+4,G946='New EMI Calculator'!$H$9+5),K945+J946,K945-J946))))</f>
        <v/>
      </c>
      <c r="L946" s="23"/>
    </row>
    <row r="947" spans="6:12" ht="15.75">
      <c r="F947" s="23"/>
      <c r="G947" s="8" t="str">
        <f t="shared" si="29"/>
        <v/>
      </c>
      <c r="H947" s="9">
        <f>IF(G947="",0,IF(K946&lt;EMI,K946,IF(G947="",NA(),IF(OR(G947='New EMI Calculator'!$H$9,G947='New EMI Calculator'!$H$9+1,G947='New EMI Calculator'!$H$9+2,G947='New EMI Calculator'!$H$9+3,G947='New EMI Calculator'!$H$9+4,G947='New EMI Calculator'!$H$9+5),0,EMI))))</f>
        <v>0</v>
      </c>
      <c r="I947" s="9" t="str">
        <f t="shared" si="28"/>
        <v/>
      </c>
      <c r="J947" s="9" t="str">
        <f>IF(G947="","",IF(OR(G947='New EMI Calculator'!$H$9,G947='New EMI Calculator'!$H$9+1,G947='New EMI Calculator'!$H$9+2,G947='New EMI Calculator'!$H$9+3,G947='New EMI Calculator'!$H$9+4,G947='New EMI Calculator'!$H$9+5),I947,H947-I947))</f>
        <v/>
      </c>
      <c r="K947" s="9" t="str">
        <f>IF(AND(H947&lt;&gt;0,H947&lt;EMI),0,IF(G947="","",IF(K946&lt;=0,0,IF(OR(G947='New EMI Calculator'!$H$9,G947='New EMI Calculator'!$H$9+1,G947='New EMI Calculator'!$H$9+2,G947='New EMI Calculator'!$H$9+3,G947='New EMI Calculator'!$H$9+4,G947='New EMI Calculator'!$H$9+5),K946+J947,K946-J947))))</f>
        <v/>
      </c>
      <c r="L947" s="23"/>
    </row>
    <row r="948" spans="6:12" ht="15.75">
      <c r="F948" s="23"/>
      <c r="G948" s="8" t="str">
        <f t="shared" si="29"/>
        <v/>
      </c>
      <c r="H948" s="9">
        <f>IF(G948="",0,IF(K947&lt;EMI,K947,IF(G948="",NA(),IF(OR(G948='New EMI Calculator'!$H$9,G948='New EMI Calculator'!$H$9+1,G948='New EMI Calculator'!$H$9+2,G948='New EMI Calculator'!$H$9+3,G948='New EMI Calculator'!$H$9+4,G948='New EMI Calculator'!$H$9+5),0,EMI))))</f>
        <v>0</v>
      </c>
      <c r="I948" s="9" t="str">
        <f t="shared" si="28"/>
        <v/>
      </c>
      <c r="J948" s="9" t="str">
        <f>IF(G948="","",IF(OR(G948='New EMI Calculator'!$H$9,G948='New EMI Calculator'!$H$9+1,G948='New EMI Calculator'!$H$9+2,G948='New EMI Calculator'!$H$9+3,G948='New EMI Calculator'!$H$9+4,G948='New EMI Calculator'!$H$9+5),I948,H948-I948))</f>
        <v/>
      </c>
      <c r="K948" s="9" t="str">
        <f>IF(AND(H948&lt;&gt;0,H948&lt;EMI),0,IF(G948="","",IF(K947&lt;=0,0,IF(OR(G948='New EMI Calculator'!$H$9,G948='New EMI Calculator'!$H$9+1,G948='New EMI Calculator'!$H$9+2,G948='New EMI Calculator'!$H$9+3,G948='New EMI Calculator'!$H$9+4,G948='New EMI Calculator'!$H$9+5),K947+J948,K947-J948))))</f>
        <v/>
      </c>
      <c r="L948" s="23"/>
    </row>
    <row r="949" spans="6:12" ht="15.75">
      <c r="F949" s="23"/>
      <c r="G949" s="8" t="str">
        <f t="shared" si="29"/>
        <v/>
      </c>
      <c r="H949" s="9">
        <f>IF(G949="",0,IF(K948&lt;EMI,K948,IF(G949="",NA(),IF(OR(G949='New EMI Calculator'!$H$9,G949='New EMI Calculator'!$H$9+1,G949='New EMI Calculator'!$H$9+2,G949='New EMI Calculator'!$H$9+3,G949='New EMI Calculator'!$H$9+4,G949='New EMI Calculator'!$H$9+5),0,EMI))))</f>
        <v>0</v>
      </c>
      <c r="I949" s="9" t="str">
        <f t="shared" si="28"/>
        <v/>
      </c>
      <c r="J949" s="9" t="str">
        <f>IF(G949="","",IF(OR(G949='New EMI Calculator'!$H$9,G949='New EMI Calculator'!$H$9+1,G949='New EMI Calculator'!$H$9+2,G949='New EMI Calculator'!$H$9+3,G949='New EMI Calculator'!$H$9+4,G949='New EMI Calculator'!$H$9+5),I949,H949-I949))</f>
        <v/>
      </c>
      <c r="K949" s="9" t="str">
        <f>IF(AND(H949&lt;&gt;0,H949&lt;EMI),0,IF(G949="","",IF(K948&lt;=0,0,IF(OR(G949='New EMI Calculator'!$H$9,G949='New EMI Calculator'!$H$9+1,G949='New EMI Calculator'!$H$9+2,G949='New EMI Calculator'!$H$9+3,G949='New EMI Calculator'!$H$9+4,G949='New EMI Calculator'!$H$9+5),K948+J949,K948-J949))))</f>
        <v/>
      </c>
      <c r="L949" s="23"/>
    </row>
    <row r="950" spans="6:12" ht="15.75">
      <c r="F950" s="23"/>
      <c r="G950" s="8" t="str">
        <f t="shared" si="29"/>
        <v/>
      </c>
      <c r="H950" s="9">
        <f>IF(G950="",0,IF(K949&lt;EMI,K949,IF(G950="",NA(),IF(OR(G950='New EMI Calculator'!$H$9,G950='New EMI Calculator'!$H$9+1,G950='New EMI Calculator'!$H$9+2,G950='New EMI Calculator'!$H$9+3,G950='New EMI Calculator'!$H$9+4,G950='New EMI Calculator'!$H$9+5),0,EMI))))</f>
        <v>0</v>
      </c>
      <c r="I950" s="9" t="str">
        <f t="shared" si="28"/>
        <v/>
      </c>
      <c r="J950" s="9" t="str">
        <f>IF(G950="","",IF(OR(G950='New EMI Calculator'!$H$9,G950='New EMI Calculator'!$H$9+1,G950='New EMI Calculator'!$H$9+2,G950='New EMI Calculator'!$H$9+3,G950='New EMI Calculator'!$H$9+4,G950='New EMI Calculator'!$H$9+5),I950,H950-I950))</f>
        <v/>
      </c>
      <c r="K950" s="9" t="str">
        <f>IF(AND(H950&lt;&gt;0,H950&lt;EMI),0,IF(G950="","",IF(K949&lt;=0,0,IF(OR(G950='New EMI Calculator'!$H$9,G950='New EMI Calculator'!$H$9+1,G950='New EMI Calculator'!$H$9+2,G950='New EMI Calculator'!$H$9+3,G950='New EMI Calculator'!$H$9+4,G950='New EMI Calculator'!$H$9+5),K949+J950,K949-J950))))</f>
        <v/>
      </c>
      <c r="L950" s="23"/>
    </row>
    <row r="951" spans="6:12" ht="15.75">
      <c r="F951" s="23"/>
      <c r="G951" s="8" t="str">
        <f t="shared" si="29"/>
        <v/>
      </c>
      <c r="H951" s="9">
        <f>IF(G951="",0,IF(K950&lt;EMI,K950,IF(G951="",NA(),IF(OR(G951='New EMI Calculator'!$H$9,G951='New EMI Calculator'!$H$9+1,G951='New EMI Calculator'!$H$9+2,G951='New EMI Calculator'!$H$9+3,G951='New EMI Calculator'!$H$9+4,G951='New EMI Calculator'!$H$9+5),0,EMI))))</f>
        <v>0</v>
      </c>
      <c r="I951" s="9" t="str">
        <f t="shared" si="28"/>
        <v/>
      </c>
      <c r="J951" s="9" t="str">
        <f>IF(G951="","",IF(OR(G951='New EMI Calculator'!$H$9,G951='New EMI Calculator'!$H$9+1,G951='New EMI Calculator'!$H$9+2,G951='New EMI Calculator'!$H$9+3,G951='New EMI Calculator'!$H$9+4,G951='New EMI Calculator'!$H$9+5),I951,H951-I951))</f>
        <v/>
      </c>
      <c r="K951" s="9" t="str">
        <f>IF(AND(H951&lt;&gt;0,H951&lt;EMI),0,IF(G951="","",IF(K950&lt;=0,0,IF(OR(G951='New EMI Calculator'!$H$9,G951='New EMI Calculator'!$H$9+1,G951='New EMI Calculator'!$H$9+2,G951='New EMI Calculator'!$H$9+3,G951='New EMI Calculator'!$H$9+4,G951='New EMI Calculator'!$H$9+5),K950+J951,K950-J951))))</f>
        <v/>
      </c>
      <c r="L951" s="23"/>
    </row>
    <row r="952" spans="6:12" ht="15.75">
      <c r="F952" s="23"/>
      <c r="G952" s="8" t="str">
        <f t="shared" si="29"/>
        <v/>
      </c>
      <c r="H952" s="9">
        <f>IF(G952="",0,IF(K951&lt;EMI,K951,IF(G952="",NA(),IF(OR(G952='New EMI Calculator'!$H$9,G952='New EMI Calculator'!$H$9+1,G952='New EMI Calculator'!$H$9+2,G952='New EMI Calculator'!$H$9+3,G952='New EMI Calculator'!$H$9+4,G952='New EMI Calculator'!$H$9+5),0,EMI))))</f>
        <v>0</v>
      </c>
      <c r="I952" s="9" t="str">
        <f t="shared" si="28"/>
        <v/>
      </c>
      <c r="J952" s="9" t="str">
        <f>IF(G952="","",IF(OR(G952='New EMI Calculator'!$H$9,G952='New EMI Calculator'!$H$9+1,G952='New EMI Calculator'!$H$9+2,G952='New EMI Calculator'!$H$9+3,G952='New EMI Calculator'!$H$9+4,G952='New EMI Calculator'!$H$9+5),I952,H952-I952))</f>
        <v/>
      </c>
      <c r="K952" s="9" t="str">
        <f>IF(AND(H952&lt;&gt;0,H952&lt;EMI),0,IF(G952="","",IF(K951&lt;=0,0,IF(OR(G952='New EMI Calculator'!$H$9,G952='New EMI Calculator'!$H$9+1,G952='New EMI Calculator'!$H$9+2,G952='New EMI Calculator'!$H$9+3,G952='New EMI Calculator'!$H$9+4,G952='New EMI Calculator'!$H$9+5),K951+J952,K951-J952))))</f>
        <v/>
      </c>
      <c r="L952" s="23"/>
    </row>
    <row r="953" spans="6:12" ht="15.75">
      <c r="F953" s="23"/>
      <c r="G953" s="8" t="str">
        <f t="shared" si="29"/>
        <v/>
      </c>
      <c r="H953" s="9">
        <f>IF(G953="",0,IF(K952&lt;EMI,K952,IF(G953="",NA(),IF(OR(G953='New EMI Calculator'!$H$9,G953='New EMI Calculator'!$H$9+1,G953='New EMI Calculator'!$H$9+2,G953='New EMI Calculator'!$H$9+3,G953='New EMI Calculator'!$H$9+4,G953='New EMI Calculator'!$H$9+5),0,EMI))))</f>
        <v>0</v>
      </c>
      <c r="I953" s="9" t="str">
        <f t="shared" si="28"/>
        <v/>
      </c>
      <c r="J953" s="9" t="str">
        <f>IF(G953="","",IF(OR(G953='New EMI Calculator'!$H$9,G953='New EMI Calculator'!$H$9+1,G953='New EMI Calculator'!$H$9+2,G953='New EMI Calculator'!$H$9+3,G953='New EMI Calculator'!$H$9+4,G953='New EMI Calculator'!$H$9+5),I953,H953-I953))</f>
        <v/>
      </c>
      <c r="K953" s="9" t="str">
        <f>IF(AND(H953&lt;&gt;0,H953&lt;EMI),0,IF(G953="","",IF(K952&lt;=0,0,IF(OR(G953='New EMI Calculator'!$H$9,G953='New EMI Calculator'!$H$9+1,G953='New EMI Calculator'!$H$9+2,G953='New EMI Calculator'!$H$9+3,G953='New EMI Calculator'!$H$9+4,G953='New EMI Calculator'!$H$9+5),K952+J953,K952-J953))))</f>
        <v/>
      </c>
      <c r="L953" s="23"/>
    </row>
    <row r="954" spans="6:12" ht="15.75">
      <c r="F954" s="23"/>
      <c r="G954" s="8" t="str">
        <f t="shared" si="29"/>
        <v/>
      </c>
      <c r="H954" s="9">
        <f>IF(G954="",0,IF(K953&lt;EMI,K953,IF(G954="",NA(),IF(OR(G954='New EMI Calculator'!$H$9,G954='New EMI Calculator'!$H$9+1,G954='New EMI Calculator'!$H$9+2,G954='New EMI Calculator'!$H$9+3,G954='New EMI Calculator'!$H$9+4,G954='New EMI Calculator'!$H$9+5),0,EMI))))</f>
        <v>0</v>
      </c>
      <c r="I954" s="9" t="str">
        <f t="shared" si="28"/>
        <v/>
      </c>
      <c r="J954" s="9" t="str">
        <f>IF(G954="","",IF(OR(G954='New EMI Calculator'!$H$9,G954='New EMI Calculator'!$H$9+1,G954='New EMI Calculator'!$H$9+2,G954='New EMI Calculator'!$H$9+3,G954='New EMI Calculator'!$H$9+4,G954='New EMI Calculator'!$H$9+5),I954,H954-I954))</f>
        <v/>
      </c>
      <c r="K954" s="9" t="str">
        <f>IF(AND(H954&lt;&gt;0,H954&lt;EMI),0,IF(G954="","",IF(K953&lt;=0,0,IF(OR(G954='New EMI Calculator'!$H$9,G954='New EMI Calculator'!$H$9+1,G954='New EMI Calculator'!$H$9+2,G954='New EMI Calculator'!$H$9+3,G954='New EMI Calculator'!$H$9+4,G954='New EMI Calculator'!$H$9+5),K953+J954,K953-J954))))</f>
        <v/>
      </c>
      <c r="L954" s="23"/>
    </row>
    <row r="955" spans="6:12" ht="15.75">
      <c r="F955" s="23"/>
      <c r="G955" s="8" t="str">
        <f t="shared" si="29"/>
        <v/>
      </c>
      <c r="H955" s="9">
        <f>IF(G955="",0,IF(K954&lt;EMI,K954,IF(G955="",NA(),IF(OR(G955='New EMI Calculator'!$H$9,G955='New EMI Calculator'!$H$9+1,G955='New EMI Calculator'!$H$9+2,G955='New EMI Calculator'!$H$9+3,G955='New EMI Calculator'!$H$9+4,G955='New EMI Calculator'!$H$9+5),0,EMI))))</f>
        <v>0</v>
      </c>
      <c r="I955" s="9" t="str">
        <f t="shared" si="28"/>
        <v/>
      </c>
      <c r="J955" s="9" t="str">
        <f>IF(G955="","",IF(OR(G955='New EMI Calculator'!$H$9,G955='New EMI Calculator'!$H$9+1,G955='New EMI Calculator'!$H$9+2,G955='New EMI Calculator'!$H$9+3,G955='New EMI Calculator'!$H$9+4,G955='New EMI Calculator'!$H$9+5),I955,H955-I955))</f>
        <v/>
      </c>
      <c r="K955" s="9" t="str">
        <f>IF(AND(H955&lt;&gt;0,H955&lt;EMI),0,IF(G955="","",IF(K954&lt;=0,0,IF(OR(G955='New EMI Calculator'!$H$9,G955='New EMI Calculator'!$H$9+1,G955='New EMI Calculator'!$H$9+2,G955='New EMI Calculator'!$H$9+3,G955='New EMI Calculator'!$H$9+4,G955='New EMI Calculator'!$H$9+5),K954+J955,K954-J955))))</f>
        <v/>
      </c>
      <c r="L955" s="23"/>
    </row>
    <row r="956" spans="6:12" ht="15.75">
      <c r="F956" s="23"/>
      <c r="G956" s="8" t="str">
        <f t="shared" si="29"/>
        <v/>
      </c>
      <c r="H956" s="9">
        <f>IF(G956="",0,IF(K955&lt;EMI,K955,IF(G956="",NA(),IF(OR(G956='New EMI Calculator'!$H$9,G956='New EMI Calculator'!$H$9+1,G956='New EMI Calculator'!$H$9+2,G956='New EMI Calculator'!$H$9+3,G956='New EMI Calculator'!$H$9+4,G956='New EMI Calculator'!$H$9+5),0,EMI))))</f>
        <v>0</v>
      </c>
      <c r="I956" s="9" t="str">
        <f t="shared" si="28"/>
        <v/>
      </c>
      <c r="J956" s="9" t="str">
        <f>IF(G956="","",IF(OR(G956='New EMI Calculator'!$H$9,G956='New EMI Calculator'!$H$9+1,G956='New EMI Calculator'!$H$9+2,G956='New EMI Calculator'!$H$9+3,G956='New EMI Calculator'!$H$9+4,G956='New EMI Calculator'!$H$9+5),I956,H956-I956))</f>
        <v/>
      </c>
      <c r="K956" s="9" t="str">
        <f>IF(AND(H956&lt;&gt;0,H956&lt;EMI),0,IF(G956="","",IF(K955&lt;=0,0,IF(OR(G956='New EMI Calculator'!$H$9,G956='New EMI Calculator'!$H$9+1,G956='New EMI Calculator'!$H$9+2,G956='New EMI Calculator'!$H$9+3,G956='New EMI Calculator'!$H$9+4,G956='New EMI Calculator'!$H$9+5),K955+J956,K955-J956))))</f>
        <v/>
      </c>
      <c r="L956" s="23"/>
    </row>
    <row r="957" spans="6:12" ht="15.75">
      <c r="F957" s="23"/>
      <c r="G957" s="8" t="str">
        <f t="shared" si="29"/>
        <v/>
      </c>
      <c r="H957" s="9">
        <f>IF(G957="",0,IF(K956&lt;EMI,K956,IF(G957="",NA(),IF(OR(G957='New EMI Calculator'!$H$9,G957='New EMI Calculator'!$H$9+1,G957='New EMI Calculator'!$H$9+2,G957='New EMI Calculator'!$H$9+3,G957='New EMI Calculator'!$H$9+4,G957='New EMI Calculator'!$H$9+5),0,EMI))))</f>
        <v>0</v>
      </c>
      <c r="I957" s="9" t="str">
        <f t="shared" si="28"/>
        <v/>
      </c>
      <c r="J957" s="9" t="str">
        <f>IF(G957="","",IF(OR(G957='New EMI Calculator'!$H$9,G957='New EMI Calculator'!$H$9+1,G957='New EMI Calculator'!$H$9+2,G957='New EMI Calculator'!$H$9+3,G957='New EMI Calculator'!$H$9+4,G957='New EMI Calculator'!$H$9+5),I957,H957-I957))</f>
        <v/>
      </c>
      <c r="K957" s="9" t="str">
        <f>IF(AND(H957&lt;&gt;0,H957&lt;EMI),0,IF(G957="","",IF(K956&lt;=0,0,IF(OR(G957='New EMI Calculator'!$H$9,G957='New EMI Calculator'!$H$9+1,G957='New EMI Calculator'!$H$9+2,G957='New EMI Calculator'!$H$9+3,G957='New EMI Calculator'!$H$9+4,G957='New EMI Calculator'!$H$9+5),K956+J957,K956-J957))))</f>
        <v/>
      </c>
      <c r="L957" s="23"/>
    </row>
    <row r="958" spans="6:12" ht="15.75">
      <c r="F958" s="23"/>
      <c r="G958" s="8" t="str">
        <f t="shared" si="29"/>
        <v/>
      </c>
      <c r="H958" s="9">
        <f>IF(G958="",0,IF(K957&lt;EMI,K957,IF(G958="",NA(),IF(OR(G958='New EMI Calculator'!$H$9,G958='New EMI Calculator'!$H$9+1,G958='New EMI Calculator'!$H$9+2,G958='New EMI Calculator'!$H$9+3,G958='New EMI Calculator'!$H$9+4,G958='New EMI Calculator'!$H$9+5),0,EMI))))</f>
        <v>0</v>
      </c>
      <c r="I958" s="9" t="str">
        <f t="shared" si="28"/>
        <v/>
      </c>
      <c r="J958" s="9" t="str">
        <f>IF(G958="","",IF(OR(G958='New EMI Calculator'!$H$9,G958='New EMI Calculator'!$H$9+1,G958='New EMI Calculator'!$H$9+2,G958='New EMI Calculator'!$H$9+3,G958='New EMI Calculator'!$H$9+4,G958='New EMI Calculator'!$H$9+5),I958,H958-I958))</f>
        <v/>
      </c>
      <c r="K958" s="9" t="str">
        <f>IF(AND(H958&lt;&gt;0,H958&lt;EMI),0,IF(G958="","",IF(K957&lt;=0,0,IF(OR(G958='New EMI Calculator'!$H$9,G958='New EMI Calculator'!$H$9+1,G958='New EMI Calculator'!$H$9+2,G958='New EMI Calculator'!$H$9+3,G958='New EMI Calculator'!$H$9+4,G958='New EMI Calculator'!$H$9+5),K957+J958,K957-J958))))</f>
        <v/>
      </c>
      <c r="L958" s="23"/>
    </row>
    <row r="959" spans="6:12" ht="15.75">
      <c r="F959" s="23"/>
      <c r="G959" s="8" t="str">
        <f t="shared" si="29"/>
        <v/>
      </c>
      <c r="H959" s="9">
        <f>IF(G959="",0,IF(K958&lt;EMI,K958,IF(G959="",NA(),IF(OR(G959='New EMI Calculator'!$H$9,G959='New EMI Calculator'!$H$9+1,G959='New EMI Calculator'!$H$9+2,G959='New EMI Calculator'!$H$9+3,G959='New EMI Calculator'!$H$9+4,G959='New EMI Calculator'!$H$9+5),0,EMI))))</f>
        <v>0</v>
      </c>
      <c r="I959" s="9" t="str">
        <f t="shared" si="28"/>
        <v/>
      </c>
      <c r="J959" s="9" t="str">
        <f>IF(G959="","",IF(OR(G959='New EMI Calculator'!$H$9,G959='New EMI Calculator'!$H$9+1,G959='New EMI Calculator'!$H$9+2,G959='New EMI Calculator'!$H$9+3,G959='New EMI Calculator'!$H$9+4,G959='New EMI Calculator'!$H$9+5),I959,H959-I959))</f>
        <v/>
      </c>
      <c r="K959" s="9" t="str">
        <f>IF(AND(H959&lt;&gt;0,H959&lt;EMI),0,IF(G959="","",IF(K958&lt;=0,0,IF(OR(G959='New EMI Calculator'!$H$9,G959='New EMI Calculator'!$H$9+1,G959='New EMI Calculator'!$H$9+2,G959='New EMI Calculator'!$H$9+3,G959='New EMI Calculator'!$H$9+4,G959='New EMI Calculator'!$H$9+5),K958+J959,K958-J959))))</f>
        <v/>
      </c>
      <c r="L959" s="23"/>
    </row>
    <row r="960" spans="6:12" ht="15.75">
      <c r="F960" s="23"/>
      <c r="G960" s="8" t="str">
        <f t="shared" si="29"/>
        <v/>
      </c>
      <c r="H960" s="9">
        <f>IF(G960="",0,IF(K959&lt;EMI,K959,IF(G960="",NA(),IF(OR(G960='New EMI Calculator'!$H$9,G960='New EMI Calculator'!$H$9+1,G960='New EMI Calculator'!$H$9+2,G960='New EMI Calculator'!$H$9+3,G960='New EMI Calculator'!$H$9+4,G960='New EMI Calculator'!$H$9+5),0,EMI))))</f>
        <v>0</v>
      </c>
      <c r="I960" s="9" t="str">
        <f t="shared" si="28"/>
        <v/>
      </c>
      <c r="J960" s="9" t="str">
        <f>IF(G960="","",IF(OR(G960='New EMI Calculator'!$H$9,G960='New EMI Calculator'!$H$9+1,G960='New EMI Calculator'!$H$9+2,G960='New EMI Calculator'!$H$9+3,G960='New EMI Calculator'!$H$9+4,G960='New EMI Calculator'!$H$9+5),I960,H960-I960))</f>
        <v/>
      </c>
      <c r="K960" s="9" t="str">
        <f>IF(AND(H960&lt;&gt;0,H960&lt;EMI),0,IF(G960="","",IF(K959&lt;=0,0,IF(OR(G960='New EMI Calculator'!$H$9,G960='New EMI Calculator'!$H$9+1,G960='New EMI Calculator'!$H$9+2,G960='New EMI Calculator'!$H$9+3,G960='New EMI Calculator'!$H$9+4,G960='New EMI Calculator'!$H$9+5),K959+J960,K959-J960))))</f>
        <v/>
      </c>
      <c r="L960" s="23"/>
    </row>
    <row r="961" spans="6:12" ht="15.75">
      <c r="F961" s="23"/>
      <c r="G961" s="8" t="str">
        <f t="shared" si="29"/>
        <v/>
      </c>
      <c r="H961" s="9">
        <f>IF(G961="",0,IF(K960&lt;EMI,K960,IF(G961="",NA(),IF(OR(G961='New EMI Calculator'!$H$9,G961='New EMI Calculator'!$H$9+1,G961='New EMI Calculator'!$H$9+2,G961='New EMI Calculator'!$H$9+3,G961='New EMI Calculator'!$H$9+4,G961='New EMI Calculator'!$H$9+5),0,EMI))))</f>
        <v>0</v>
      </c>
      <c r="I961" s="9" t="str">
        <f t="shared" si="28"/>
        <v/>
      </c>
      <c r="J961" s="9" t="str">
        <f>IF(G961="","",IF(OR(G961='New EMI Calculator'!$H$9,G961='New EMI Calculator'!$H$9+1,G961='New EMI Calculator'!$H$9+2,G961='New EMI Calculator'!$H$9+3,G961='New EMI Calculator'!$H$9+4,G961='New EMI Calculator'!$H$9+5),I961,H961-I961))</f>
        <v/>
      </c>
      <c r="K961" s="9" t="str">
        <f>IF(AND(H961&lt;&gt;0,H961&lt;EMI),0,IF(G961="","",IF(K960&lt;=0,0,IF(OR(G961='New EMI Calculator'!$H$9,G961='New EMI Calculator'!$H$9+1,G961='New EMI Calculator'!$H$9+2,G961='New EMI Calculator'!$H$9+3,G961='New EMI Calculator'!$H$9+4,G961='New EMI Calculator'!$H$9+5),K960+J961,K960-J961))))</f>
        <v/>
      </c>
      <c r="L961" s="23"/>
    </row>
    <row r="962" spans="6:12" ht="15.75">
      <c r="F962" s="23"/>
      <c r="G962" s="8" t="str">
        <f t="shared" si="29"/>
        <v/>
      </c>
      <c r="H962" s="9">
        <f>IF(G962="",0,IF(K961&lt;EMI,K961,IF(G962="",NA(),IF(OR(G962='New EMI Calculator'!$H$9,G962='New EMI Calculator'!$H$9+1,G962='New EMI Calculator'!$H$9+2,G962='New EMI Calculator'!$H$9+3,G962='New EMI Calculator'!$H$9+4,G962='New EMI Calculator'!$H$9+5),0,EMI))))</f>
        <v>0</v>
      </c>
      <c r="I962" s="9" t="str">
        <f t="shared" si="28"/>
        <v/>
      </c>
      <c r="J962" s="9" t="str">
        <f>IF(G962="","",IF(OR(G962='New EMI Calculator'!$H$9,G962='New EMI Calculator'!$H$9+1,G962='New EMI Calculator'!$H$9+2,G962='New EMI Calculator'!$H$9+3,G962='New EMI Calculator'!$H$9+4,G962='New EMI Calculator'!$H$9+5),I962,H962-I962))</f>
        <v/>
      </c>
      <c r="K962" s="9" t="str">
        <f>IF(AND(H962&lt;&gt;0,H962&lt;EMI),0,IF(G962="","",IF(K961&lt;=0,0,IF(OR(G962='New EMI Calculator'!$H$9,G962='New EMI Calculator'!$H$9+1,G962='New EMI Calculator'!$H$9+2,G962='New EMI Calculator'!$H$9+3,G962='New EMI Calculator'!$H$9+4,G962='New EMI Calculator'!$H$9+5),K961+J962,K961-J962))))</f>
        <v/>
      </c>
      <c r="L962" s="23"/>
    </row>
    <row r="963" spans="6:12" ht="15.75">
      <c r="F963" s="23"/>
      <c r="G963" s="8" t="str">
        <f t="shared" si="29"/>
        <v/>
      </c>
      <c r="H963" s="9">
        <f>IF(G963="",0,IF(K962&lt;EMI,K962,IF(G963="",NA(),IF(OR(G963='New EMI Calculator'!$H$9,G963='New EMI Calculator'!$H$9+1,G963='New EMI Calculator'!$H$9+2,G963='New EMI Calculator'!$H$9+3,G963='New EMI Calculator'!$H$9+4,G963='New EMI Calculator'!$H$9+5),0,EMI))))</f>
        <v>0</v>
      </c>
      <c r="I963" s="9" t="str">
        <f t="shared" si="28"/>
        <v/>
      </c>
      <c r="J963" s="9" t="str">
        <f>IF(G963="","",IF(OR(G963='New EMI Calculator'!$H$9,G963='New EMI Calculator'!$H$9+1,G963='New EMI Calculator'!$H$9+2,G963='New EMI Calculator'!$H$9+3,G963='New EMI Calculator'!$H$9+4,G963='New EMI Calculator'!$H$9+5),I963,H963-I963))</f>
        <v/>
      </c>
      <c r="K963" s="9" t="str">
        <f>IF(AND(H963&lt;&gt;0,H963&lt;EMI),0,IF(G963="","",IF(K962&lt;=0,0,IF(OR(G963='New EMI Calculator'!$H$9,G963='New EMI Calculator'!$H$9+1,G963='New EMI Calculator'!$H$9+2,G963='New EMI Calculator'!$H$9+3,G963='New EMI Calculator'!$H$9+4,G963='New EMI Calculator'!$H$9+5),K962+J963,K962-J963))))</f>
        <v/>
      </c>
      <c r="L963" s="23"/>
    </row>
    <row r="964" spans="6:12" ht="15.75">
      <c r="F964" s="23"/>
      <c r="G964" s="8" t="str">
        <f t="shared" si="29"/>
        <v/>
      </c>
      <c r="H964" s="9">
        <f>IF(G964="",0,IF(K963&lt;EMI,K963,IF(G964="",NA(),IF(OR(G964='New EMI Calculator'!$H$9,G964='New EMI Calculator'!$H$9+1,G964='New EMI Calculator'!$H$9+2,G964='New EMI Calculator'!$H$9+3,G964='New EMI Calculator'!$H$9+4,G964='New EMI Calculator'!$H$9+5),0,EMI))))</f>
        <v>0</v>
      </c>
      <c r="I964" s="9" t="str">
        <f t="shared" ref="I964:I1000" si="30">IF(G964="","",IF(K963&lt;0,0,K963)*Rate/12)</f>
        <v/>
      </c>
      <c r="J964" s="9" t="str">
        <f>IF(G964="","",IF(OR(G964='New EMI Calculator'!$H$9,G964='New EMI Calculator'!$H$9+1,G964='New EMI Calculator'!$H$9+2,G964='New EMI Calculator'!$H$9+3,G964='New EMI Calculator'!$H$9+4,G964='New EMI Calculator'!$H$9+5),I964,H964-I964))</f>
        <v/>
      </c>
      <c r="K964" s="9" t="str">
        <f>IF(AND(H964&lt;&gt;0,H964&lt;EMI),0,IF(G964="","",IF(K963&lt;=0,0,IF(OR(G964='New EMI Calculator'!$H$9,G964='New EMI Calculator'!$H$9+1,G964='New EMI Calculator'!$H$9+2,G964='New EMI Calculator'!$H$9+3,G964='New EMI Calculator'!$H$9+4,G964='New EMI Calculator'!$H$9+5),K963+J964,K963-J964))))</f>
        <v/>
      </c>
      <c r="L964" s="23"/>
    </row>
    <row r="965" spans="6:12" ht="15.75">
      <c r="F965" s="23"/>
      <c r="G965" s="8" t="str">
        <f t="shared" ref="G965:G1000" si="31">IF(G964="","",IF(K964=0,"",IF(K964&gt;0,G964+1,IF(G964&lt;Term*12,G964+1,""))))</f>
        <v/>
      </c>
      <c r="H965" s="9">
        <f>IF(G965="",0,IF(K964&lt;EMI,K964,IF(G965="",NA(),IF(OR(G965='New EMI Calculator'!$H$9,G965='New EMI Calculator'!$H$9+1,G965='New EMI Calculator'!$H$9+2,G965='New EMI Calculator'!$H$9+3,G965='New EMI Calculator'!$H$9+4,G965='New EMI Calculator'!$H$9+5),0,EMI))))</f>
        <v>0</v>
      </c>
      <c r="I965" s="9" t="str">
        <f t="shared" si="30"/>
        <v/>
      </c>
      <c r="J965" s="9" t="str">
        <f>IF(G965="","",IF(OR(G965='New EMI Calculator'!$H$9,G965='New EMI Calculator'!$H$9+1,G965='New EMI Calculator'!$H$9+2,G965='New EMI Calculator'!$H$9+3,G965='New EMI Calculator'!$H$9+4,G965='New EMI Calculator'!$H$9+5),I965,H965-I965))</f>
        <v/>
      </c>
      <c r="K965" s="9" t="str">
        <f>IF(AND(H965&lt;&gt;0,H965&lt;EMI),0,IF(G965="","",IF(K964&lt;=0,0,IF(OR(G965='New EMI Calculator'!$H$9,G965='New EMI Calculator'!$H$9+1,G965='New EMI Calculator'!$H$9+2,G965='New EMI Calculator'!$H$9+3,G965='New EMI Calculator'!$H$9+4,G965='New EMI Calculator'!$H$9+5),K964+J965,K964-J965))))</f>
        <v/>
      </c>
      <c r="L965" s="23"/>
    </row>
    <row r="966" spans="6:12" ht="15.75">
      <c r="F966" s="23"/>
      <c r="G966" s="8" t="str">
        <f t="shared" si="31"/>
        <v/>
      </c>
      <c r="H966" s="9">
        <f>IF(G966="",0,IF(K965&lt;EMI,K965,IF(G966="",NA(),IF(OR(G966='New EMI Calculator'!$H$9,G966='New EMI Calculator'!$H$9+1,G966='New EMI Calculator'!$H$9+2,G966='New EMI Calculator'!$H$9+3,G966='New EMI Calculator'!$H$9+4,G966='New EMI Calculator'!$H$9+5),0,EMI))))</f>
        <v>0</v>
      </c>
      <c r="I966" s="9" t="str">
        <f t="shared" si="30"/>
        <v/>
      </c>
      <c r="J966" s="9" t="str">
        <f>IF(G966="","",IF(OR(G966='New EMI Calculator'!$H$9,G966='New EMI Calculator'!$H$9+1,G966='New EMI Calculator'!$H$9+2,G966='New EMI Calculator'!$H$9+3,G966='New EMI Calculator'!$H$9+4,G966='New EMI Calculator'!$H$9+5),I966,H966-I966))</f>
        <v/>
      </c>
      <c r="K966" s="9" t="str">
        <f>IF(AND(H966&lt;&gt;0,H966&lt;EMI),0,IF(G966="","",IF(K965&lt;=0,0,IF(OR(G966='New EMI Calculator'!$H$9,G966='New EMI Calculator'!$H$9+1,G966='New EMI Calculator'!$H$9+2,G966='New EMI Calculator'!$H$9+3,G966='New EMI Calculator'!$H$9+4,G966='New EMI Calculator'!$H$9+5),K965+J966,K965-J966))))</f>
        <v/>
      </c>
      <c r="L966" s="23"/>
    </row>
    <row r="967" spans="6:12" ht="15.75">
      <c r="F967" s="23"/>
      <c r="G967" s="8" t="str">
        <f t="shared" si="31"/>
        <v/>
      </c>
      <c r="H967" s="9">
        <f>IF(G967="",0,IF(K966&lt;EMI,K966,IF(G967="",NA(),IF(OR(G967='New EMI Calculator'!$H$9,G967='New EMI Calculator'!$H$9+1,G967='New EMI Calculator'!$H$9+2,G967='New EMI Calculator'!$H$9+3,G967='New EMI Calculator'!$H$9+4,G967='New EMI Calculator'!$H$9+5),0,EMI))))</f>
        <v>0</v>
      </c>
      <c r="I967" s="9" t="str">
        <f t="shared" si="30"/>
        <v/>
      </c>
      <c r="J967" s="9" t="str">
        <f>IF(G967="","",IF(OR(G967='New EMI Calculator'!$H$9,G967='New EMI Calculator'!$H$9+1,G967='New EMI Calculator'!$H$9+2,G967='New EMI Calculator'!$H$9+3,G967='New EMI Calculator'!$H$9+4,G967='New EMI Calculator'!$H$9+5),I967,H967-I967))</f>
        <v/>
      </c>
      <c r="K967" s="9" t="str">
        <f>IF(AND(H967&lt;&gt;0,H967&lt;EMI),0,IF(G967="","",IF(K966&lt;=0,0,IF(OR(G967='New EMI Calculator'!$H$9,G967='New EMI Calculator'!$H$9+1,G967='New EMI Calculator'!$H$9+2,G967='New EMI Calculator'!$H$9+3,G967='New EMI Calculator'!$H$9+4,G967='New EMI Calculator'!$H$9+5),K966+J967,K966-J967))))</f>
        <v/>
      </c>
      <c r="L967" s="23"/>
    </row>
    <row r="968" spans="6:12" ht="15.75">
      <c r="F968" s="23"/>
      <c r="G968" s="8" t="str">
        <f t="shared" si="31"/>
        <v/>
      </c>
      <c r="H968" s="9">
        <f>IF(G968="",0,IF(K967&lt;EMI,K967,IF(G968="",NA(),IF(OR(G968='New EMI Calculator'!$H$9,G968='New EMI Calculator'!$H$9+1,G968='New EMI Calculator'!$H$9+2,G968='New EMI Calculator'!$H$9+3,G968='New EMI Calculator'!$H$9+4,G968='New EMI Calculator'!$H$9+5),0,EMI))))</f>
        <v>0</v>
      </c>
      <c r="I968" s="9" t="str">
        <f t="shared" si="30"/>
        <v/>
      </c>
      <c r="J968" s="9" t="str">
        <f>IF(G968="","",IF(OR(G968='New EMI Calculator'!$H$9,G968='New EMI Calculator'!$H$9+1,G968='New EMI Calculator'!$H$9+2,G968='New EMI Calculator'!$H$9+3,G968='New EMI Calculator'!$H$9+4,G968='New EMI Calculator'!$H$9+5),I968,H968-I968))</f>
        <v/>
      </c>
      <c r="K968" s="9" t="str">
        <f>IF(AND(H968&lt;&gt;0,H968&lt;EMI),0,IF(G968="","",IF(K967&lt;=0,0,IF(OR(G968='New EMI Calculator'!$H$9,G968='New EMI Calculator'!$H$9+1,G968='New EMI Calculator'!$H$9+2,G968='New EMI Calculator'!$H$9+3,G968='New EMI Calculator'!$H$9+4,G968='New EMI Calculator'!$H$9+5),K967+J968,K967-J968))))</f>
        <v/>
      </c>
      <c r="L968" s="23"/>
    </row>
    <row r="969" spans="6:12" ht="15.75">
      <c r="F969" s="23"/>
      <c r="G969" s="8" t="str">
        <f t="shared" si="31"/>
        <v/>
      </c>
      <c r="H969" s="9">
        <f>IF(G969="",0,IF(K968&lt;EMI,K968,IF(G969="",NA(),IF(OR(G969='New EMI Calculator'!$H$9,G969='New EMI Calculator'!$H$9+1,G969='New EMI Calculator'!$H$9+2,G969='New EMI Calculator'!$H$9+3,G969='New EMI Calculator'!$H$9+4,G969='New EMI Calculator'!$H$9+5),0,EMI))))</f>
        <v>0</v>
      </c>
      <c r="I969" s="9" t="str">
        <f t="shared" si="30"/>
        <v/>
      </c>
      <c r="J969" s="9" t="str">
        <f>IF(G969="","",IF(OR(G969='New EMI Calculator'!$H$9,G969='New EMI Calculator'!$H$9+1,G969='New EMI Calculator'!$H$9+2,G969='New EMI Calculator'!$H$9+3,G969='New EMI Calculator'!$H$9+4,G969='New EMI Calculator'!$H$9+5),I969,H969-I969))</f>
        <v/>
      </c>
      <c r="K969" s="9" t="str">
        <f>IF(AND(H969&lt;&gt;0,H969&lt;EMI),0,IF(G969="","",IF(K968&lt;=0,0,IF(OR(G969='New EMI Calculator'!$H$9,G969='New EMI Calculator'!$H$9+1,G969='New EMI Calculator'!$H$9+2,G969='New EMI Calculator'!$H$9+3,G969='New EMI Calculator'!$H$9+4,G969='New EMI Calculator'!$H$9+5),K968+J969,K968-J969))))</f>
        <v/>
      </c>
      <c r="L969" s="23"/>
    </row>
    <row r="970" spans="6:12" ht="15.75">
      <c r="F970" s="23"/>
      <c r="G970" s="8" t="str">
        <f t="shared" si="31"/>
        <v/>
      </c>
      <c r="H970" s="9">
        <f>IF(G970="",0,IF(K969&lt;EMI,K969,IF(G970="",NA(),IF(OR(G970='New EMI Calculator'!$H$9,G970='New EMI Calculator'!$H$9+1,G970='New EMI Calculator'!$H$9+2,G970='New EMI Calculator'!$H$9+3,G970='New EMI Calculator'!$H$9+4,G970='New EMI Calculator'!$H$9+5),0,EMI))))</f>
        <v>0</v>
      </c>
      <c r="I970" s="9" t="str">
        <f t="shared" si="30"/>
        <v/>
      </c>
      <c r="J970" s="9" t="str">
        <f>IF(G970="","",IF(OR(G970='New EMI Calculator'!$H$9,G970='New EMI Calculator'!$H$9+1,G970='New EMI Calculator'!$H$9+2,G970='New EMI Calculator'!$H$9+3,G970='New EMI Calculator'!$H$9+4,G970='New EMI Calculator'!$H$9+5),I970,H970-I970))</f>
        <v/>
      </c>
      <c r="K970" s="9" t="str">
        <f>IF(AND(H970&lt;&gt;0,H970&lt;EMI),0,IF(G970="","",IF(K969&lt;=0,0,IF(OR(G970='New EMI Calculator'!$H$9,G970='New EMI Calculator'!$H$9+1,G970='New EMI Calculator'!$H$9+2,G970='New EMI Calculator'!$H$9+3,G970='New EMI Calculator'!$H$9+4,G970='New EMI Calculator'!$H$9+5),K969+J970,K969-J970))))</f>
        <v/>
      </c>
      <c r="L970" s="23"/>
    </row>
    <row r="971" spans="6:12" ht="15.75">
      <c r="F971" s="23"/>
      <c r="G971" s="8" t="str">
        <f t="shared" si="31"/>
        <v/>
      </c>
      <c r="H971" s="9">
        <f>IF(G971="",0,IF(K970&lt;EMI,K970,IF(G971="",NA(),IF(OR(G971='New EMI Calculator'!$H$9,G971='New EMI Calculator'!$H$9+1,G971='New EMI Calculator'!$H$9+2,G971='New EMI Calculator'!$H$9+3,G971='New EMI Calculator'!$H$9+4,G971='New EMI Calculator'!$H$9+5),0,EMI))))</f>
        <v>0</v>
      </c>
      <c r="I971" s="9" t="str">
        <f t="shared" si="30"/>
        <v/>
      </c>
      <c r="J971" s="9" t="str">
        <f>IF(G971="","",IF(OR(G971='New EMI Calculator'!$H$9,G971='New EMI Calculator'!$H$9+1,G971='New EMI Calculator'!$H$9+2,G971='New EMI Calculator'!$H$9+3,G971='New EMI Calculator'!$H$9+4,G971='New EMI Calculator'!$H$9+5),I971,H971-I971))</f>
        <v/>
      </c>
      <c r="K971" s="9" t="str">
        <f>IF(AND(H971&lt;&gt;0,H971&lt;EMI),0,IF(G971="","",IF(K970&lt;=0,0,IF(OR(G971='New EMI Calculator'!$H$9,G971='New EMI Calculator'!$H$9+1,G971='New EMI Calculator'!$H$9+2,G971='New EMI Calculator'!$H$9+3,G971='New EMI Calculator'!$H$9+4,G971='New EMI Calculator'!$H$9+5),K970+J971,K970-J971))))</f>
        <v/>
      </c>
      <c r="L971" s="23"/>
    </row>
    <row r="972" spans="6:12" ht="15.75">
      <c r="F972" s="23"/>
      <c r="G972" s="8" t="str">
        <f t="shared" si="31"/>
        <v/>
      </c>
      <c r="H972" s="9">
        <f>IF(G972="",0,IF(K971&lt;EMI,K971,IF(G972="",NA(),IF(OR(G972='New EMI Calculator'!$H$9,G972='New EMI Calculator'!$H$9+1,G972='New EMI Calculator'!$H$9+2,G972='New EMI Calculator'!$H$9+3,G972='New EMI Calculator'!$H$9+4,G972='New EMI Calculator'!$H$9+5),0,EMI))))</f>
        <v>0</v>
      </c>
      <c r="I972" s="9" t="str">
        <f t="shared" si="30"/>
        <v/>
      </c>
      <c r="J972" s="9" t="str">
        <f>IF(G972="","",IF(OR(G972='New EMI Calculator'!$H$9,G972='New EMI Calculator'!$H$9+1,G972='New EMI Calculator'!$H$9+2,G972='New EMI Calculator'!$H$9+3,G972='New EMI Calculator'!$H$9+4,G972='New EMI Calculator'!$H$9+5),I972,H972-I972))</f>
        <v/>
      </c>
      <c r="K972" s="9" t="str">
        <f>IF(AND(H972&lt;&gt;0,H972&lt;EMI),0,IF(G972="","",IF(K971&lt;=0,0,IF(OR(G972='New EMI Calculator'!$H$9,G972='New EMI Calculator'!$H$9+1,G972='New EMI Calculator'!$H$9+2,G972='New EMI Calculator'!$H$9+3,G972='New EMI Calculator'!$H$9+4,G972='New EMI Calculator'!$H$9+5),K971+J972,K971-J972))))</f>
        <v/>
      </c>
      <c r="L972" s="23"/>
    </row>
    <row r="973" spans="6:12" ht="15.75">
      <c r="F973" s="23"/>
      <c r="G973" s="8" t="str">
        <f t="shared" si="31"/>
        <v/>
      </c>
      <c r="H973" s="9">
        <f>IF(G973="",0,IF(K972&lt;EMI,K972,IF(G973="",NA(),IF(OR(G973='New EMI Calculator'!$H$9,G973='New EMI Calculator'!$H$9+1,G973='New EMI Calculator'!$H$9+2,G973='New EMI Calculator'!$H$9+3,G973='New EMI Calculator'!$H$9+4,G973='New EMI Calculator'!$H$9+5),0,EMI))))</f>
        <v>0</v>
      </c>
      <c r="I973" s="9" t="str">
        <f t="shared" si="30"/>
        <v/>
      </c>
      <c r="J973" s="9" t="str">
        <f>IF(G973="","",IF(OR(G973='New EMI Calculator'!$H$9,G973='New EMI Calculator'!$H$9+1,G973='New EMI Calculator'!$H$9+2,G973='New EMI Calculator'!$H$9+3,G973='New EMI Calculator'!$H$9+4,G973='New EMI Calculator'!$H$9+5),I973,H973-I973))</f>
        <v/>
      </c>
      <c r="K973" s="9" t="str">
        <f>IF(AND(H973&lt;&gt;0,H973&lt;EMI),0,IF(G973="","",IF(K972&lt;=0,0,IF(OR(G973='New EMI Calculator'!$H$9,G973='New EMI Calculator'!$H$9+1,G973='New EMI Calculator'!$H$9+2,G973='New EMI Calculator'!$H$9+3,G973='New EMI Calculator'!$H$9+4,G973='New EMI Calculator'!$H$9+5),K972+J973,K972-J973))))</f>
        <v/>
      </c>
      <c r="L973" s="23"/>
    </row>
    <row r="974" spans="6:12" ht="15.75">
      <c r="F974" s="23"/>
      <c r="G974" s="8" t="str">
        <f t="shared" si="31"/>
        <v/>
      </c>
      <c r="H974" s="9">
        <f>IF(G974="",0,IF(K973&lt;EMI,K973,IF(G974="",NA(),IF(OR(G974='New EMI Calculator'!$H$9,G974='New EMI Calculator'!$H$9+1,G974='New EMI Calculator'!$H$9+2,G974='New EMI Calculator'!$H$9+3,G974='New EMI Calculator'!$H$9+4,G974='New EMI Calculator'!$H$9+5),0,EMI))))</f>
        <v>0</v>
      </c>
      <c r="I974" s="9" t="str">
        <f t="shared" si="30"/>
        <v/>
      </c>
      <c r="J974" s="9" t="str">
        <f>IF(G974="","",IF(OR(G974='New EMI Calculator'!$H$9,G974='New EMI Calculator'!$H$9+1,G974='New EMI Calculator'!$H$9+2,G974='New EMI Calculator'!$H$9+3,G974='New EMI Calculator'!$H$9+4,G974='New EMI Calculator'!$H$9+5),I974,H974-I974))</f>
        <v/>
      </c>
      <c r="K974" s="9" t="str">
        <f>IF(AND(H974&lt;&gt;0,H974&lt;EMI),0,IF(G974="","",IF(K973&lt;=0,0,IF(OR(G974='New EMI Calculator'!$H$9,G974='New EMI Calculator'!$H$9+1,G974='New EMI Calculator'!$H$9+2,G974='New EMI Calculator'!$H$9+3,G974='New EMI Calculator'!$H$9+4,G974='New EMI Calculator'!$H$9+5),K973+J974,K973-J974))))</f>
        <v/>
      </c>
      <c r="L974" s="23"/>
    </row>
    <row r="975" spans="6:12" ht="15.75">
      <c r="F975" s="23"/>
      <c r="G975" s="8" t="str">
        <f t="shared" si="31"/>
        <v/>
      </c>
      <c r="H975" s="9">
        <f>IF(G975="",0,IF(K974&lt;EMI,K974,IF(G975="",NA(),IF(OR(G975='New EMI Calculator'!$H$9,G975='New EMI Calculator'!$H$9+1,G975='New EMI Calculator'!$H$9+2,G975='New EMI Calculator'!$H$9+3,G975='New EMI Calculator'!$H$9+4,G975='New EMI Calculator'!$H$9+5),0,EMI))))</f>
        <v>0</v>
      </c>
      <c r="I975" s="9" t="str">
        <f t="shared" si="30"/>
        <v/>
      </c>
      <c r="J975" s="9" t="str">
        <f>IF(G975="","",IF(OR(G975='New EMI Calculator'!$H$9,G975='New EMI Calculator'!$H$9+1,G975='New EMI Calculator'!$H$9+2,G975='New EMI Calculator'!$H$9+3,G975='New EMI Calculator'!$H$9+4,G975='New EMI Calculator'!$H$9+5),I975,H975-I975))</f>
        <v/>
      </c>
      <c r="K975" s="9" t="str">
        <f>IF(AND(H975&lt;&gt;0,H975&lt;EMI),0,IF(G975="","",IF(K974&lt;=0,0,IF(OR(G975='New EMI Calculator'!$H$9,G975='New EMI Calculator'!$H$9+1,G975='New EMI Calculator'!$H$9+2,G975='New EMI Calculator'!$H$9+3,G975='New EMI Calculator'!$H$9+4,G975='New EMI Calculator'!$H$9+5),K974+J975,K974-J975))))</f>
        <v/>
      </c>
      <c r="L975" s="23"/>
    </row>
    <row r="976" spans="6:12" ht="15.75">
      <c r="F976" s="23"/>
      <c r="G976" s="8" t="str">
        <f t="shared" si="31"/>
        <v/>
      </c>
      <c r="H976" s="9">
        <f>IF(G976="",0,IF(K975&lt;EMI,K975,IF(G976="",NA(),IF(OR(G976='New EMI Calculator'!$H$9,G976='New EMI Calculator'!$H$9+1,G976='New EMI Calculator'!$H$9+2,G976='New EMI Calculator'!$H$9+3,G976='New EMI Calculator'!$H$9+4,G976='New EMI Calculator'!$H$9+5),0,EMI))))</f>
        <v>0</v>
      </c>
      <c r="I976" s="9" t="str">
        <f t="shared" si="30"/>
        <v/>
      </c>
      <c r="J976" s="9" t="str">
        <f>IF(G976="","",IF(OR(G976='New EMI Calculator'!$H$9,G976='New EMI Calculator'!$H$9+1,G976='New EMI Calculator'!$H$9+2,G976='New EMI Calculator'!$H$9+3,G976='New EMI Calculator'!$H$9+4,G976='New EMI Calculator'!$H$9+5),I976,H976-I976))</f>
        <v/>
      </c>
      <c r="K976" s="9" t="str">
        <f>IF(AND(H976&lt;&gt;0,H976&lt;EMI),0,IF(G976="","",IF(K975&lt;=0,0,IF(OR(G976='New EMI Calculator'!$H$9,G976='New EMI Calculator'!$H$9+1,G976='New EMI Calculator'!$H$9+2,G976='New EMI Calculator'!$H$9+3,G976='New EMI Calculator'!$H$9+4,G976='New EMI Calculator'!$H$9+5),K975+J976,K975-J976))))</f>
        <v/>
      </c>
      <c r="L976" s="23"/>
    </row>
    <row r="977" spans="6:12" ht="15.75">
      <c r="F977" s="23"/>
      <c r="G977" s="8" t="str">
        <f t="shared" si="31"/>
        <v/>
      </c>
      <c r="H977" s="9">
        <f>IF(G977="",0,IF(K976&lt;EMI,K976,IF(G977="",NA(),IF(OR(G977='New EMI Calculator'!$H$9,G977='New EMI Calculator'!$H$9+1,G977='New EMI Calculator'!$H$9+2,G977='New EMI Calculator'!$H$9+3,G977='New EMI Calculator'!$H$9+4,G977='New EMI Calculator'!$H$9+5),0,EMI))))</f>
        <v>0</v>
      </c>
      <c r="I977" s="9" t="str">
        <f t="shared" si="30"/>
        <v/>
      </c>
      <c r="J977" s="9" t="str">
        <f>IF(G977="","",IF(OR(G977='New EMI Calculator'!$H$9,G977='New EMI Calculator'!$H$9+1,G977='New EMI Calculator'!$H$9+2,G977='New EMI Calculator'!$H$9+3,G977='New EMI Calculator'!$H$9+4,G977='New EMI Calculator'!$H$9+5),I977,H977-I977))</f>
        <v/>
      </c>
      <c r="K977" s="9" t="str">
        <f>IF(AND(H977&lt;&gt;0,H977&lt;EMI),0,IF(G977="","",IF(K976&lt;=0,0,IF(OR(G977='New EMI Calculator'!$H$9,G977='New EMI Calculator'!$H$9+1,G977='New EMI Calculator'!$H$9+2,G977='New EMI Calculator'!$H$9+3,G977='New EMI Calculator'!$H$9+4,G977='New EMI Calculator'!$H$9+5),K976+J977,K976-J977))))</f>
        <v/>
      </c>
      <c r="L977" s="23"/>
    </row>
    <row r="978" spans="6:12" ht="15.75">
      <c r="F978" s="23"/>
      <c r="G978" s="8" t="str">
        <f t="shared" si="31"/>
        <v/>
      </c>
      <c r="H978" s="9">
        <f>IF(G978="",0,IF(K977&lt;EMI,K977,IF(G978="",NA(),IF(OR(G978='New EMI Calculator'!$H$9,G978='New EMI Calculator'!$H$9+1,G978='New EMI Calculator'!$H$9+2,G978='New EMI Calculator'!$H$9+3,G978='New EMI Calculator'!$H$9+4,G978='New EMI Calculator'!$H$9+5),0,EMI))))</f>
        <v>0</v>
      </c>
      <c r="I978" s="9" t="str">
        <f t="shared" si="30"/>
        <v/>
      </c>
      <c r="J978" s="9" t="str">
        <f>IF(G978="","",IF(OR(G978='New EMI Calculator'!$H$9,G978='New EMI Calculator'!$H$9+1,G978='New EMI Calculator'!$H$9+2,G978='New EMI Calculator'!$H$9+3,G978='New EMI Calculator'!$H$9+4,G978='New EMI Calculator'!$H$9+5),I978,H978-I978))</f>
        <v/>
      </c>
      <c r="K978" s="9" t="str">
        <f>IF(AND(H978&lt;&gt;0,H978&lt;EMI),0,IF(G978="","",IF(K977&lt;=0,0,IF(OR(G978='New EMI Calculator'!$H$9,G978='New EMI Calculator'!$H$9+1,G978='New EMI Calculator'!$H$9+2,G978='New EMI Calculator'!$H$9+3,G978='New EMI Calculator'!$H$9+4,G978='New EMI Calculator'!$H$9+5),K977+J978,K977-J978))))</f>
        <v/>
      </c>
      <c r="L978" s="23"/>
    </row>
    <row r="979" spans="6:12" ht="15.75">
      <c r="F979" s="23"/>
      <c r="G979" s="8" t="str">
        <f t="shared" si="31"/>
        <v/>
      </c>
      <c r="H979" s="9">
        <f>IF(G979="",0,IF(K978&lt;EMI,K978,IF(G979="",NA(),IF(OR(G979='New EMI Calculator'!$H$9,G979='New EMI Calculator'!$H$9+1,G979='New EMI Calculator'!$H$9+2,G979='New EMI Calculator'!$H$9+3,G979='New EMI Calculator'!$H$9+4,G979='New EMI Calculator'!$H$9+5),0,EMI))))</f>
        <v>0</v>
      </c>
      <c r="I979" s="9" t="str">
        <f t="shared" si="30"/>
        <v/>
      </c>
      <c r="J979" s="9" t="str">
        <f>IF(G979="","",IF(OR(G979='New EMI Calculator'!$H$9,G979='New EMI Calculator'!$H$9+1,G979='New EMI Calculator'!$H$9+2,G979='New EMI Calculator'!$H$9+3,G979='New EMI Calculator'!$H$9+4,G979='New EMI Calculator'!$H$9+5),I979,H979-I979))</f>
        <v/>
      </c>
      <c r="K979" s="9" t="str">
        <f>IF(AND(H979&lt;&gt;0,H979&lt;EMI),0,IF(G979="","",IF(K978&lt;=0,0,IF(OR(G979='New EMI Calculator'!$H$9,G979='New EMI Calculator'!$H$9+1,G979='New EMI Calculator'!$H$9+2,G979='New EMI Calculator'!$H$9+3,G979='New EMI Calculator'!$H$9+4,G979='New EMI Calculator'!$H$9+5),K978+J979,K978-J979))))</f>
        <v/>
      </c>
      <c r="L979" s="23"/>
    </row>
    <row r="980" spans="6:12" ht="15.75">
      <c r="F980" s="23"/>
      <c r="G980" s="8" t="str">
        <f t="shared" si="31"/>
        <v/>
      </c>
      <c r="H980" s="9">
        <f>IF(G980="",0,IF(K979&lt;EMI,K979,IF(G980="",NA(),IF(OR(G980='New EMI Calculator'!$H$9,G980='New EMI Calculator'!$H$9+1,G980='New EMI Calculator'!$H$9+2,G980='New EMI Calculator'!$H$9+3,G980='New EMI Calculator'!$H$9+4,G980='New EMI Calculator'!$H$9+5),0,EMI))))</f>
        <v>0</v>
      </c>
      <c r="I980" s="9" t="str">
        <f t="shared" si="30"/>
        <v/>
      </c>
      <c r="J980" s="9" t="str">
        <f>IF(G980="","",IF(OR(G980='New EMI Calculator'!$H$9,G980='New EMI Calculator'!$H$9+1,G980='New EMI Calculator'!$H$9+2,G980='New EMI Calculator'!$H$9+3,G980='New EMI Calculator'!$H$9+4,G980='New EMI Calculator'!$H$9+5),I980,H980-I980))</f>
        <v/>
      </c>
      <c r="K980" s="9" t="str">
        <f>IF(AND(H980&lt;&gt;0,H980&lt;EMI),0,IF(G980="","",IF(K979&lt;=0,0,IF(OR(G980='New EMI Calculator'!$H$9,G980='New EMI Calculator'!$H$9+1,G980='New EMI Calculator'!$H$9+2,G980='New EMI Calculator'!$H$9+3,G980='New EMI Calculator'!$H$9+4,G980='New EMI Calculator'!$H$9+5),K979+J980,K979-J980))))</f>
        <v/>
      </c>
      <c r="L980" s="23"/>
    </row>
    <row r="981" spans="6:12" ht="15.75">
      <c r="F981" s="23"/>
      <c r="G981" s="8" t="str">
        <f t="shared" si="31"/>
        <v/>
      </c>
      <c r="H981" s="9">
        <f>IF(G981="",0,IF(K980&lt;EMI,K980,IF(G981="",NA(),IF(OR(G981='New EMI Calculator'!$H$9,G981='New EMI Calculator'!$H$9+1,G981='New EMI Calculator'!$H$9+2,G981='New EMI Calculator'!$H$9+3,G981='New EMI Calculator'!$H$9+4,G981='New EMI Calculator'!$H$9+5),0,EMI))))</f>
        <v>0</v>
      </c>
      <c r="I981" s="9" t="str">
        <f t="shared" si="30"/>
        <v/>
      </c>
      <c r="J981" s="9" t="str">
        <f>IF(G981="","",IF(OR(G981='New EMI Calculator'!$H$9,G981='New EMI Calculator'!$H$9+1,G981='New EMI Calculator'!$H$9+2,G981='New EMI Calculator'!$H$9+3,G981='New EMI Calculator'!$H$9+4,G981='New EMI Calculator'!$H$9+5),I981,H981-I981))</f>
        <v/>
      </c>
      <c r="K981" s="9" t="str">
        <f>IF(AND(H981&lt;&gt;0,H981&lt;EMI),0,IF(G981="","",IF(K980&lt;=0,0,IF(OR(G981='New EMI Calculator'!$H$9,G981='New EMI Calculator'!$H$9+1,G981='New EMI Calculator'!$H$9+2,G981='New EMI Calculator'!$H$9+3,G981='New EMI Calculator'!$H$9+4,G981='New EMI Calculator'!$H$9+5),K980+J981,K980-J981))))</f>
        <v/>
      </c>
      <c r="L981" s="23"/>
    </row>
    <row r="982" spans="6:12" ht="15.75">
      <c r="F982" s="23"/>
      <c r="G982" s="8" t="str">
        <f t="shared" si="31"/>
        <v/>
      </c>
      <c r="H982" s="9">
        <f>IF(G982="",0,IF(K981&lt;EMI,K981,IF(G982="",NA(),IF(OR(G982='New EMI Calculator'!$H$9,G982='New EMI Calculator'!$H$9+1,G982='New EMI Calculator'!$H$9+2,G982='New EMI Calculator'!$H$9+3,G982='New EMI Calculator'!$H$9+4,G982='New EMI Calculator'!$H$9+5),0,EMI))))</f>
        <v>0</v>
      </c>
      <c r="I982" s="9" t="str">
        <f t="shared" si="30"/>
        <v/>
      </c>
      <c r="J982" s="9" t="str">
        <f>IF(G982="","",IF(OR(G982='New EMI Calculator'!$H$9,G982='New EMI Calculator'!$H$9+1,G982='New EMI Calculator'!$H$9+2,G982='New EMI Calculator'!$H$9+3,G982='New EMI Calculator'!$H$9+4,G982='New EMI Calculator'!$H$9+5),I982,H982-I982))</f>
        <v/>
      </c>
      <c r="K982" s="9" t="str">
        <f>IF(AND(H982&lt;&gt;0,H982&lt;EMI),0,IF(G982="","",IF(K981&lt;=0,0,IF(OR(G982='New EMI Calculator'!$H$9,G982='New EMI Calculator'!$H$9+1,G982='New EMI Calculator'!$H$9+2,G982='New EMI Calculator'!$H$9+3,G982='New EMI Calculator'!$H$9+4,G982='New EMI Calculator'!$H$9+5),K981+J982,K981-J982))))</f>
        <v/>
      </c>
      <c r="L982" s="23"/>
    </row>
    <row r="983" spans="6:12" ht="15.75">
      <c r="F983" s="23"/>
      <c r="G983" s="8" t="str">
        <f t="shared" si="31"/>
        <v/>
      </c>
      <c r="H983" s="9">
        <f>IF(G983="",0,IF(K982&lt;EMI,K982,IF(G983="",NA(),IF(OR(G983='New EMI Calculator'!$H$9,G983='New EMI Calculator'!$H$9+1,G983='New EMI Calculator'!$H$9+2,G983='New EMI Calculator'!$H$9+3,G983='New EMI Calculator'!$H$9+4,G983='New EMI Calculator'!$H$9+5),0,EMI))))</f>
        <v>0</v>
      </c>
      <c r="I983" s="9" t="str">
        <f t="shared" si="30"/>
        <v/>
      </c>
      <c r="J983" s="9" t="str">
        <f>IF(G983="","",IF(OR(G983='New EMI Calculator'!$H$9,G983='New EMI Calculator'!$H$9+1,G983='New EMI Calculator'!$H$9+2,G983='New EMI Calculator'!$H$9+3,G983='New EMI Calculator'!$H$9+4,G983='New EMI Calculator'!$H$9+5),I983,H983-I983))</f>
        <v/>
      </c>
      <c r="K983" s="9" t="str">
        <f>IF(AND(H983&lt;&gt;0,H983&lt;EMI),0,IF(G983="","",IF(K982&lt;=0,0,IF(OR(G983='New EMI Calculator'!$H$9,G983='New EMI Calculator'!$H$9+1,G983='New EMI Calculator'!$H$9+2,G983='New EMI Calculator'!$H$9+3,G983='New EMI Calculator'!$H$9+4,G983='New EMI Calculator'!$H$9+5),K982+J983,K982-J983))))</f>
        <v/>
      </c>
      <c r="L983" s="23"/>
    </row>
    <row r="984" spans="6:12" ht="15.75">
      <c r="F984" s="23"/>
      <c r="G984" s="8" t="str">
        <f t="shared" si="31"/>
        <v/>
      </c>
      <c r="H984" s="9">
        <f>IF(G984="",0,IF(K983&lt;EMI,K983,IF(G984="",NA(),IF(OR(G984='New EMI Calculator'!$H$9,G984='New EMI Calculator'!$H$9+1,G984='New EMI Calculator'!$H$9+2,G984='New EMI Calculator'!$H$9+3,G984='New EMI Calculator'!$H$9+4,G984='New EMI Calculator'!$H$9+5),0,EMI))))</f>
        <v>0</v>
      </c>
      <c r="I984" s="9" t="str">
        <f t="shared" si="30"/>
        <v/>
      </c>
      <c r="J984" s="9" t="str">
        <f>IF(G984="","",IF(OR(G984='New EMI Calculator'!$H$9,G984='New EMI Calculator'!$H$9+1,G984='New EMI Calculator'!$H$9+2,G984='New EMI Calculator'!$H$9+3,G984='New EMI Calculator'!$H$9+4,G984='New EMI Calculator'!$H$9+5),I984,H984-I984))</f>
        <v/>
      </c>
      <c r="K984" s="9" t="str">
        <f>IF(AND(H984&lt;&gt;0,H984&lt;EMI),0,IF(G984="","",IF(K983&lt;=0,0,IF(OR(G984='New EMI Calculator'!$H$9,G984='New EMI Calculator'!$H$9+1,G984='New EMI Calculator'!$H$9+2,G984='New EMI Calculator'!$H$9+3,G984='New EMI Calculator'!$H$9+4,G984='New EMI Calculator'!$H$9+5),K983+J984,K983-J984))))</f>
        <v/>
      </c>
      <c r="L984" s="23"/>
    </row>
    <row r="985" spans="6:12" ht="15.75">
      <c r="F985" s="23"/>
      <c r="G985" s="8" t="str">
        <f t="shared" si="31"/>
        <v/>
      </c>
      <c r="H985" s="9">
        <f>IF(G985="",0,IF(K984&lt;EMI,K984,IF(G985="",NA(),IF(OR(G985='New EMI Calculator'!$H$9,G985='New EMI Calculator'!$H$9+1,G985='New EMI Calculator'!$H$9+2,G985='New EMI Calculator'!$H$9+3,G985='New EMI Calculator'!$H$9+4,G985='New EMI Calculator'!$H$9+5),0,EMI))))</f>
        <v>0</v>
      </c>
      <c r="I985" s="9" t="str">
        <f t="shared" si="30"/>
        <v/>
      </c>
      <c r="J985" s="9" t="str">
        <f>IF(G985="","",IF(OR(G985='New EMI Calculator'!$H$9,G985='New EMI Calculator'!$H$9+1,G985='New EMI Calculator'!$H$9+2,G985='New EMI Calculator'!$H$9+3,G985='New EMI Calculator'!$H$9+4,G985='New EMI Calculator'!$H$9+5),I985,H985-I985))</f>
        <v/>
      </c>
      <c r="K985" s="9" t="str">
        <f>IF(AND(H985&lt;&gt;0,H985&lt;EMI),0,IF(G985="","",IF(K984&lt;=0,0,IF(OR(G985='New EMI Calculator'!$H$9,G985='New EMI Calculator'!$H$9+1,G985='New EMI Calculator'!$H$9+2,G985='New EMI Calculator'!$H$9+3,G985='New EMI Calculator'!$H$9+4,G985='New EMI Calculator'!$H$9+5),K984+J985,K984-J985))))</f>
        <v/>
      </c>
      <c r="L985" s="23"/>
    </row>
    <row r="986" spans="6:12" ht="15.75">
      <c r="F986" s="23"/>
      <c r="G986" s="8" t="str">
        <f t="shared" si="31"/>
        <v/>
      </c>
      <c r="H986" s="9">
        <f>IF(G986="",0,IF(K985&lt;EMI,K985,IF(G986="",NA(),IF(OR(G986='New EMI Calculator'!$H$9,G986='New EMI Calculator'!$H$9+1,G986='New EMI Calculator'!$H$9+2,G986='New EMI Calculator'!$H$9+3,G986='New EMI Calculator'!$H$9+4,G986='New EMI Calculator'!$H$9+5),0,EMI))))</f>
        <v>0</v>
      </c>
      <c r="I986" s="9" t="str">
        <f t="shared" si="30"/>
        <v/>
      </c>
      <c r="J986" s="9" t="str">
        <f>IF(G986="","",IF(OR(G986='New EMI Calculator'!$H$9,G986='New EMI Calculator'!$H$9+1,G986='New EMI Calculator'!$H$9+2,G986='New EMI Calculator'!$H$9+3,G986='New EMI Calculator'!$H$9+4,G986='New EMI Calculator'!$H$9+5),I986,H986-I986))</f>
        <v/>
      </c>
      <c r="K986" s="9" t="str">
        <f>IF(AND(H986&lt;&gt;0,H986&lt;EMI),0,IF(G986="","",IF(K985&lt;=0,0,IF(OR(G986='New EMI Calculator'!$H$9,G986='New EMI Calculator'!$H$9+1,G986='New EMI Calculator'!$H$9+2,G986='New EMI Calculator'!$H$9+3,G986='New EMI Calculator'!$H$9+4,G986='New EMI Calculator'!$H$9+5),K985+J986,K985-J986))))</f>
        <v/>
      </c>
      <c r="L986" s="23"/>
    </row>
    <row r="987" spans="6:12" ht="15.75">
      <c r="F987" s="23"/>
      <c r="G987" s="8" t="str">
        <f t="shared" si="31"/>
        <v/>
      </c>
      <c r="H987" s="9">
        <f>IF(G987="",0,IF(K986&lt;EMI,K986,IF(G987="",NA(),IF(OR(G987='New EMI Calculator'!$H$9,G987='New EMI Calculator'!$H$9+1,G987='New EMI Calculator'!$H$9+2,G987='New EMI Calculator'!$H$9+3,G987='New EMI Calculator'!$H$9+4,G987='New EMI Calculator'!$H$9+5),0,EMI))))</f>
        <v>0</v>
      </c>
      <c r="I987" s="9" t="str">
        <f t="shared" si="30"/>
        <v/>
      </c>
      <c r="J987" s="9" t="str">
        <f>IF(G987="","",IF(OR(G987='New EMI Calculator'!$H$9,G987='New EMI Calculator'!$H$9+1,G987='New EMI Calculator'!$H$9+2,G987='New EMI Calculator'!$H$9+3,G987='New EMI Calculator'!$H$9+4,G987='New EMI Calculator'!$H$9+5),I987,H987-I987))</f>
        <v/>
      </c>
      <c r="K987" s="9" t="str">
        <f>IF(AND(H987&lt;&gt;0,H987&lt;EMI),0,IF(G987="","",IF(K986&lt;=0,0,IF(OR(G987='New EMI Calculator'!$H$9,G987='New EMI Calculator'!$H$9+1,G987='New EMI Calculator'!$H$9+2,G987='New EMI Calculator'!$H$9+3,G987='New EMI Calculator'!$H$9+4,G987='New EMI Calculator'!$H$9+5),K986+J987,K986-J987))))</f>
        <v/>
      </c>
      <c r="L987" s="23"/>
    </row>
    <row r="988" spans="6:12" ht="15.75">
      <c r="F988" s="23"/>
      <c r="G988" s="8" t="str">
        <f t="shared" si="31"/>
        <v/>
      </c>
      <c r="H988" s="9">
        <f>IF(G988="",0,IF(K987&lt;EMI,K987,IF(G988="",NA(),IF(OR(G988='New EMI Calculator'!$H$9,G988='New EMI Calculator'!$H$9+1,G988='New EMI Calculator'!$H$9+2,G988='New EMI Calculator'!$H$9+3,G988='New EMI Calculator'!$H$9+4,G988='New EMI Calculator'!$H$9+5),0,EMI))))</f>
        <v>0</v>
      </c>
      <c r="I988" s="9" t="str">
        <f t="shared" si="30"/>
        <v/>
      </c>
      <c r="J988" s="9" t="str">
        <f>IF(G988="","",IF(OR(G988='New EMI Calculator'!$H$9,G988='New EMI Calculator'!$H$9+1,G988='New EMI Calculator'!$H$9+2,G988='New EMI Calculator'!$H$9+3,G988='New EMI Calculator'!$H$9+4,G988='New EMI Calculator'!$H$9+5),I988,H988-I988))</f>
        <v/>
      </c>
      <c r="K988" s="9" t="str">
        <f>IF(AND(H988&lt;&gt;0,H988&lt;EMI),0,IF(G988="","",IF(K987&lt;=0,0,IF(OR(G988='New EMI Calculator'!$H$9,G988='New EMI Calculator'!$H$9+1,G988='New EMI Calculator'!$H$9+2,G988='New EMI Calculator'!$H$9+3,G988='New EMI Calculator'!$H$9+4,G988='New EMI Calculator'!$H$9+5),K987+J988,K987-J988))))</f>
        <v/>
      </c>
      <c r="L988" s="23"/>
    </row>
    <row r="989" spans="6:12" ht="15.75">
      <c r="F989" s="23"/>
      <c r="G989" s="8" t="str">
        <f t="shared" si="31"/>
        <v/>
      </c>
      <c r="H989" s="9">
        <f>IF(G989="",0,IF(K988&lt;EMI,K988,IF(G989="",NA(),IF(OR(G989='New EMI Calculator'!$H$9,G989='New EMI Calculator'!$H$9+1,G989='New EMI Calculator'!$H$9+2,G989='New EMI Calculator'!$H$9+3,G989='New EMI Calculator'!$H$9+4,G989='New EMI Calculator'!$H$9+5),0,EMI))))</f>
        <v>0</v>
      </c>
      <c r="I989" s="9" t="str">
        <f t="shared" si="30"/>
        <v/>
      </c>
      <c r="J989" s="9" t="str">
        <f>IF(G989="","",IF(OR(G989='New EMI Calculator'!$H$9,G989='New EMI Calculator'!$H$9+1,G989='New EMI Calculator'!$H$9+2,G989='New EMI Calculator'!$H$9+3,G989='New EMI Calculator'!$H$9+4,G989='New EMI Calculator'!$H$9+5),I989,H989-I989))</f>
        <v/>
      </c>
      <c r="K989" s="9" t="str">
        <f>IF(AND(H989&lt;&gt;0,H989&lt;EMI),0,IF(G989="","",IF(K988&lt;=0,0,IF(OR(G989='New EMI Calculator'!$H$9,G989='New EMI Calculator'!$H$9+1,G989='New EMI Calculator'!$H$9+2,G989='New EMI Calculator'!$H$9+3,G989='New EMI Calculator'!$H$9+4,G989='New EMI Calculator'!$H$9+5),K988+J989,K988-J989))))</f>
        <v/>
      </c>
      <c r="L989" s="23"/>
    </row>
    <row r="990" spans="6:12" ht="15.75">
      <c r="F990" s="23"/>
      <c r="G990" s="8" t="str">
        <f t="shared" si="31"/>
        <v/>
      </c>
      <c r="H990" s="9">
        <f>IF(G990="",0,IF(K989&lt;EMI,K989,IF(G990="",NA(),IF(OR(G990='New EMI Calculator'!$H$9,G990='New EMI Calculator'!$H$9+1,G990='New EMI Calculator'!$H$9+2,G990='New EMI Calculator'!$H$9+3,G990='New EMI Calculator'!$H$9+4,G990='New EMI Calculator'!$H$9+5),0,EMI))))</f>
        <v>0</v>
      </c>
      <c r="I990" s="9" t="str">
        <f t="shared" si="30"/>
        <v/>
      </c>
      <c r="J990" s="9" t="str">
        <f>IF(G990="","",IF(OR(G990='New EMI Calculator'!$H$9,G990='New EMI Calculator'!$H$9+1,G990='New EMI Calculator'!$H$9+2,G990='New EMI Calculator'!$H$9+3,G990='New EMI Calculator'!$H$9+4,G990='New EMI Calculator'!$H$9+5),I990,H990-I990))</f>
        <v/>
      </c>
      <c r="K990" s="9" t="str">
        <f>IF(AND(H990&lt;&gt;0,H990&lt;EMI),0,IF(G990="","",IF(K989&lt;=0,0,IF(OR(G990='New EMI Calculator'!$H$9,G990='New EMI Calculator'!$H$9+1,G990='New EMI Calculator'!$H$9+2,G990='New EMI Calculator'!$H$9+3,G990='New EMI Calculator'!$H$9+4,G990='New EMI Calculator'!$H$9+5),K989+J990,K989-J990))))</f>
        <v/>
      </c>
      <c r="L990" s="23"/>
    </row>
    <row r="991" spans="6:12" ht="15.75">
      <c r="F991" s="23"/>
      <c r="G991" s="8" t="str">
        <f t="shared" si="31"/>
        <v/>
      </c>
      <c r="H991" s="9">
        <f>IF(G991="",0,IF(K990&lt;EMI,K990,IF(G991="",NA(),IF(OR(G991='New EMI Calculator'!$H$9,G991='New EMI Calculator'!$H$9+1,G991='New EMI Calculator'!$H$9+2,G991='New EMI Calculator'!$H$9+3,G991='New EMI Calculator'!$H$9+4,G991='New EMI Calculator'!$H$9+5),0,EMI))))</f>
        <v>0</v>
      </c>
      <c r="I991" s="9" t="str">
        <f t="shared" si="30"/>
        <v/>
      </c>
      <c r="J991" s="9" t="str">
        <f>IF(G991="","",IF(OR(G991='New EMI Calculator'!$H$9,G991='New EMI Calculator'!$H$9+1,G991='New EMI Calculator'!$H$9+2,G991='New EMI Calculator'!$H$9+3,G991='New EMI Calculator'!$H$9+4,G991='New EMI Calculator'!$H$9+5),I991,H991-I991))</f>
        <v/>
      </c>
      <c r="K991" s="9" t="str">
        <f>IF(AND(H991&lt;&gt;0,H991&lt;EMI),0,IF(G991="","",IF(K990&lt;=0,0,IF(OR(G991='New EMI Calculator'!$H$9,G991='New EMI Calculator'!$H$9+1,G991='New EMI Calculator'!$H$9+2,G991='New EMI Calculator'!$H$9+3,G991='New EMI Calculator'!$H$9+4,G991='New EMI Calculator'!$H$9+5),K990+J991,K990-J991))))</f>
        <v/>
      </c>
      <c r="L991" s="23"/>
    </row>
    <row r="992" spans="6:12" ht="15.75">
      <c r="F992" s="23"/>
      <c r="G992" s="8" t="str">
        <f t="shared" si="31"/>
        <v/>
      </c>
      <c r="H992" s="9">
        <f>IF(G992="",0,IF(K991&lt;EMI,K991,IF(G992="",NA(),IF(OR(G992='New EMI Calculator'!$H$9,G992='New EMI Calculator'!$H$9+1,G992='New EMI Calculator'!$H$9+2,G992='New EMI Calculator'!$H$9+3,G992='New EMI Calculator'!$H$9+4,G992='New EMI Calculator'!$H$9+5),0,EMI))))</f>
        <v>0</v>
      </c>
      <c r="I992" s="9" t="str">
        <f t="shared" si="30"/>
        <v/>
      </c>
      <c r="J992" s="9" t="str">
        <f>IF(G992="","",IF(OR(G992='New EMI Calculator'!$H$9,G992='New EMI Calculator'!$H$9+1,G992='New EMI Calculator'!$H$9+2,G992='New EMI Calculator'!$H$9+3,G992='New EMI Calculator'!$H$9+4,G992='New EMI Calculator'!$H$9+5),I992,H992-I992))</f>
        <v/>
      </c>
      <c r="K992" s="9" t="str">
        <f>IF(AND(H992&lt;&gt;0,H992&lt;EMI),0,IF(G992="","",IF(K991&lt;=0,0,IF(OR(G992='New EMI Calculator'!$H$9,G992='New EMI Calculator'!$H$9+1,G992='New EMI Calculator'!$H$9+2,G992='New EMI Calculator'!$H$9+3,G992='New EMI Calculator'!$H$9+4,G992='New EMI Calculator'!$H$9+5),K991+J992,K991-J992))))</f>
        <v/>
      </c>
      <c r="L992" s="23"/>
    </row>
    <row r="993" spans="6:12" ht="15.75">
      <c r="F993" s="23"/>
      <c r="G993" s="8" t="str">
        <f t="shared" si="31"/>
        <v/>
      </c>
      <c r="H993" s="9">
        <f>IF(G993="",0,IF(K992&lt;EMI,K992,IF(G993="",NA(),IF(OR(G993='New EMI Calculator'!$H$9,G993='New EMI Calculator'!$H$9+1,G993='New EMI Calculator'!$H$9+2,G993='New EMI Calculator'!$H$9+3,G993='New EMI Calculator'!$H$9+4,G993='New EMI Calculator'!$H$9+5),0,EMI))))</f>
        <v>0</v>
      </c>
      <c r="I993" s="9" t="str">
        <f t="shared" si="30"/>
        <v/>
      </c>
      <c r="J993" s="9" t="str">
        <f>IF(G993="","",IF(OR(G993='New EMI Calculator'!$H$9,G993='New EMI Calculator'!$H$9+1,G993='New EMI Calculator'!$H$9+2,G993='New EMI Calculator'!$H$9+3,G993='New EMI Calculator'!$H$9+4,G993='New EMI Calculator'!$H$9+5),I993,H993-I993))</f>
        <v/>
      </c>
      <c r="K993" s="9" t="str">
        <f>IF(AND(H993&lt;&gt;0,H993&lt;EMI),0,IF(G993="","",IF(K992&lt;=0,0,IF(OR(G993='New EMI Calculator'!$H$9,G993='New EMI Calculator'!$H$9+1,G993='New EMI Calculator'!$H$9+2,G993='New EMI Calculator'!$H$9+3,G993='New EMI Calculator'!$H$9+4,G993='New EMI Calculator'!$H$9+5),K992+J993,K992-J993))))</f>
        <v/>
      </c>
      <c r="L993" s="23"/>
    </row>
    <row r="994" spans="6:12" ht="15.75">
      <c r="F994" s="23"/>
      <c r="G994" s="8" t="str">
        <f t="shared" si="31"/>
        <v/>
      </c>
      <c r="H994" s="9">
        <f>IF(G994="",0,IF(K993&lt;EMI,K993,IF(G994="",NA(),IF(OR(G994='New EMI Calculator'!$H$9,G994='New EMI Calculator'!$H$9+1,G994='New EMI Calculator'!$H$9+2,G994='New EMI Calculator'!$H$9+3,G994='New EMI Calculator'!$H$9+4,G994='New EMI Calculator'!$H$9+5),0,EMI))))</f>
        <v>0</v>
      </c>
      <c r="I994" s="9" t="str">
        <f t="shared" si="30"/>
        <v/>
      </c>
      <c r="J994" s="9" t="str">
        <f>IF(G994="","",IF(OR(G994='New EMI Calculator'!$H$9,G994='New EMI Calculator'!$H$9+1,G994='New EMI Calculator'!$H$9+2,G994='New EMI Calculator'!$H$9+3,G994='New EMI Calculator'!$H$9+4,G994='New EMI Calculator'!$H$9+5),I994,H994-I994))</f>
        <v/>
      </c>
      <c r="K994" s="9" t="str">
        <f>IF(AND(H994&lt;&gt;0,H994&lt;EMI),0,IF(G994="","",IF(K993&lt;=0,0,IF(OR(G994='New EMI Calculator'!$H$9,G994='New EMI Calculator'!$H$9+1,G994='New EMI Calculator'!$H$9+2,G994='New EMI Calculator'!$H$9+3,G994='New EMI Calculator'!$H$9+4,G994='New EMI Calculator'!$H$9+5),K993+J994,K993-J994))))</f>
        <v/>
      </c>
      <c r="L994" s="23"/>
    </row>
    <row r="995" spans="6:12" ht="15.75">
      <c r="F995" s="23"/>
      <c r="G995" s="8" t="str">
        <f t="shared" si="31"/>
        <v/>
      </c>
      <c r="H995" s="9">
        <f>IF(G995="",0,IF(K994&lt;EMI,K994,IF(G995="",NA(),IF(OR(G995='New EMI Calculator'!$H$9,G995='New EMI Calculator'!$H$9+1,G995='New EMI Calculator'!$H$9+2,G995='New EMI Calculator'!$H$9+3,G995='New EMI Calculator'!$H$9+4,G995='New EMI Calculator'!$H$9+5),0,EMI))))</f>
        <v>0</v>
      </c>
      <c r="I995" s="9" t="str">
        <f t="shared" si="30"/>
        <v/>
      </c>
      <c r="J995" s="9" t="str">
        <f>IF(G995="","",IF(OR(G995='New EMI Calculator'!$H$9,G995='New EMI Calculator'!$H$9+1,G995='New EMI Calculator'!$H$9+2,G995='New EMI Calculator'!$H$9+3,G995='New EMI Calculator'!$H$9+4,G995='New EMI Calculator'!$H$9+5),I995,H995-I995))</f>
        <v/>
      </c>
      <c r="K995" s="9" t="str">
        <f>IF(AND(H995&lt;&gt;0,H995&lt;EMI),0,IF(G995="","",IF(K994&lt;=0,0,IF(OR(G995='New EMI Calculator'!$H$9,G995='New EMI Calculator'!$H$9+1,G995='New EMI Calculator'!$H$9+2,G995='New EMI Calculator'!$H$9+3,G995='New EMI Calculator'!$H$9+4,G995='New EMI Calculator'!$H$9+5),K994+J995,K994-J995))))</f>
        <v/>
      </c>
      <c r="L995" s="23"/>
    </row>
    <row r="996" spans="6:12" ht="15.75">
      <c r="F996" s="23"/>
      <c r="G996" s="8" t="str">
        <f t="shared" si="31"/>
        <v/>
      </c>
      <c r="H996" s="9">
        <f>IF(G996="",0,IF(K995&lt;EMI,K995,IF(G996="",NA(),IF(OR(G996='New EMI Calculator'!$H$9,G996='New EMI Calculator'!$H$9+1,G996='New EMI Calculator'!$H$9+2,G996='New EMI Calculator'!$H$9+3,G996='New EMI Calculator'!$H$9+4,G996='New EMI Calculator'!$H$9+5),0,EMI))))</f>
        <v>0</v>
      </c>
      <c r="I996" s="9" t="str">
        <f t="shared" si="30"/>
        <v/>
      </c>
      <c r="J996" s="9" t="str">
        <f>IF(G996="","",IF(OR(G996='New EMI Calculator'!$H$9,G996='New EMI Calculator'!$H$9+1,G996='New EMI Calculator'!$H$9+2,G996='New EMI Calculator'!$H$9+3,G996='New EMI Calculator'!$H$9+4,G996='New EMI Calculator'!$H$9+5),I996,H996-I996))</f>
        <v/>
      </c>
      <c r="K996" s="9" t="str">
        <f>IF(AND(H996&lt;&gt;0,H996&lt;EMI),0,IF(G996="","",IF(K995&lt;=0,0,IF(OR(G996='New EMI Calculator'!$H$9,G996='New EMI Calculator'!$H$9+1,G996='New EMI Calculator'!$H$9+2,G996='New EMI Calculator'!$H$9+3,G996='New EMI Calculator'!$H$9+4,G996='New EMI Calculator'!$H$9+5),K995+J996,K995-J996))))</f>
        <v/>
      </c>
      <c r="L996" s="23"/>
    </row>
    <row r="997" spans="6:12" ht="15.75">
      <c r="F997" s="23"/>
      <c r="G997" s="8" t="str">
        <f t="shared" si="31"/>
        <v/>
      </c>
      <c r="H997" s="9">
        <f>IF(G997="",0,IF(K996&lt;EMI,K996,IF(G997="",NA(),IF(OR(G997='New EMI Calculator'!$H$9,G997='New EMI Calculator'!$H$9+1,G997='New EMI Calculator'!$H$9+2,G997='New EMI Calculator'!$H$9+3,G997='New EMI Calculator'!$H$9+4,G997='New EMI Calculator'!$H$9+5),0,EMI))))</f>
        <v>0</v>
      </c>
      <c r="I997" s="9" t="str">
        <f t="shared" si="30"/>
        <v/>
      </c>
      <c r="J997" s="9" t="str">
        <f>IF(G997="","",IF(OR(G997='New EMI Calculator'!$H$9,G997='New EMI Calculator'!$H$9+1,G997='New EMI Calculator'!$H$9+2,G997='New EMI Calculator'!$H$9+3,G997='New EMI Calculator'!$H$9+4,G997='New EMI Calculator'!$H$9+5),I997,H997-I997))</f>
        <v/>
      </c>
      <c r="K997" s="9" t="str">
        <f>IF(AND(H997&lt;&gt;0,H997&lt;EMI),0,IF(G997="","",IF(K996&lt;=0,0,IF(OR(G997='New EMI Calculator'!$H$9,G997='New EMI Calculator'!$H$9+1,G997='New EMI Calculator'!$H$9+2,G997='New EMI Calculator'!$H$9+3,G997='New EMI Calculator'!$H$9+4,G997='New EMI Calculator'!$H$9+5),K996+J997,K996-J997))))</f>
        <v/>
      </c>
      <c r="L997" s="23"/>
    </row>
    <row r="998" spans="6:12" ht="15.75">
      <c r="F998" s="23"/>
      <c r="G998" s="8" t="str">
        <f t="shared" si="31"/>
        <v/>
      </c>
      <c r="H998" s="9">
        <f>IF(G998="",0,IF(K997&lt;EMI,K997,IF(G998="",NA(),IF(OR(G998='New EMI Calculator'!$H$9,G998='New EMI Calculator'!$H$9+1,G998='New EMI Calculator'!$H$9+2,G998='New EMI Calculator'!$H$9+3,G998='New EMI Calculator'!$H$9+4,G998='New EMI Calculator'!$H$9+5),0,EMI))))</f>
        <v>0</v>
      </c>
      <c r="I998" s="9" t="str">
        <f t="shared" si="30"/>
        <v/>
      </c>
      <c r="J998" s="9" t="str">
        <f>IF(G998="","",IF(OR(G998='New EMI Calculator'!$H$9,G998='New EMI Calculator'!$H$9+1,G998='New EMI Calculator'!$H$9+2,G998='New EMI Calculator'!$H$9+3,G998='New EMI Calculator'!$H$9+4,G998='New EMI Calculator'!$H$9+5),I998,H998-I998))</f>
        <v/>
      </c>
      <c r="K998" s="9" t="str">
        <f>IF(AND(H998&lt;&gt;0,H998&lt;EMI),0,IF(G998="","",IF(K997&lt;=0,0,IF(OR(G998='New EMI Calculator'!$H$9,G998='New EMI Calculator'!$H$9+1,G998='New EMI Calculator'!$H$9+2,G998='New EMI Calculator'!$H$9+3,G998='New EMI Calculator'!$H$9+4,G998='New EMI Calculator'!$H$9+5),K997+J998,K997-J998))))</f>
        <v/>
      </c>
      <c r="L998" s="23"/>
    </row>
    <row r="999" spans="6:12" ht="15.75">
      <c r="F999" s="23"/>
      <c r="G999" s="8" t="str">
        <f t="shared" si="31"/>
        <v/>
      </c>
      <c r="H999" s="9">
        <f>IF(G999="",0,IF(K998&lt;EMI,K998,IF(G999="",NA(),IF(OR(G999='New EMI Calculator'!$H$9,G999='New EMI Calculator'!$H$9+1,G999='New EMI Calculator'!$H$9+2,G999='New EMI Calculator'!$H$9+3,G999='New EMI Calculator'!$H$9+4,G999='New EMI Calculator'!$H$9+5),0,EMI))))</f>
        <v>0</v>
      </c>
      <c r="I999" s="9" t="str">
        <f t="shared" si="30"/>
        <v/>
      </c>
      <c r="J999" s="9" t="str">
        <f>IF(G999="","",IF(OR(G999='New EMI Calculator'!$H$9,G999='New EMI Calculator'!$H$9+1,G999='New EMI Calculator'!$H$9+2,G999='New EMI Calculator'!$H$9+3,G999='New EMI Calculator'!$H$9+4,G999='New EMI Calculator'!$H$9+5),I999,H999-I999))</f>
        <v/>
      </c>
      <c r="K999" s="9" t="str">
        <f>IF(AND(H999&lt;&gt;0,H999&lt;EMI),0,IF(G999="","",IF(K998&lt;=0,0,IF(OR(G999='New EMI Calculator'!$H$9,G999='New EMI Calculator'!$H$9+1,G999='New EMI Calculator'!$H$9+2,G999='New EMI Calculator'!$H$9+3,G999='New EMI Calculator'!$H$9+4,G999='New EMI Calculator'!$H$9+5),K998+J999,K998-J999))))</f>
        <v/>
      </c>
      <c r="L999" s="23"/>
    </row>
    <row r="1000" spans="6:12" ht="15.75">
      <c r="F1000" s="23"/>
      <c r="G1000" s="8" t="str">
        <f t="shared" si="31"/>
        <v/>
      </c>
      <c r="H1000" s="9">
        <f>IF(G1000="",0,IF(K999&lt;EMI,K999,IF(G1000="",NA(),IF(OR(G1000='New EMI Calculator'!$H$9,G1000='New EMI Calculator'!$H$9+1,G1000='New EMI Calculator'!$H$9+2,G1000='New EMI Calculator'!$H$9+3,G1000='New EMI Calculator'!$H$9+4,G1000='New EMI Calculator'!$H$9+5),0,EMI))))</f>
        <v>0</v>
      </c>
      <c r="I1000" s="9" t="str">
        <f t="shared" si="30"/>
        <v/>
      </c>
      <c r="J1000" s="9" t="str">
        <f>IF(G1000="","",IF(OR(G1000='New EMI Calculator'!$H$9,G1000='New EMI Calculator'!$H$9+1,G1000='New EMI Calculator'!$H$9+2,G1000='New EMI Calculator'!$H$9+3,G1000='New EMI Calculator'!$H$9+4,G1000='New EMI Calculator'!$H$9+5),I1000,H1000-I1000))</f>
        <v/>
      </c>
      <c r="K1000" s="9" t="str">
        <f>IF(AND(H1000&lt;&gt;0,H1000&lt;EMI),0,IF(G1000="","",IF(K999&lt;=0,0,IF(OR(G1000='New EMI Calculator'!$H$9,G1000='New EMI Calculator'!$H$9+1,G1000='New EMI Calculator'!$H$9+2,G1000='New EMI Calculator'!$H$9+3,G1000='New EMI Calculator'!$H$9+4,G1000='New EMI Calculator'!$H$9+5),K999+J1000,K999-J1000))))</f>
        <v/>
      </c>
      <c r="L1000" s="23"/>
    </row>
    <row r="1001" spans="6:12" ht="38.25" customHeight="1">
      <c r="F1001" s="23"/>
      <c r="G1001" s="23"/>
      <c r="H1001" s="23"/>
      <c r="I1001" s="23"/>
      <c r="J1001" s="23"/>
      <c r="K1001" s="23"/>
      <c r="L1001" s="23"/>
    </row>
  </sheetData>
  <sheetProtection password="D61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New EMI Calculator</vt:lpstr>
      <vt:lpstr>Workings</vt:lpstr>
      <vt:lpstr>EMI</vt:lpstr>
      <vt:lpstr>Rate</vt:lpstr>
      <vt:lpstr>Term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Sumalatha</dc:creator>
  <cp:lastModifiedBy>HP</cp:lastModifiedBy>
  <dcterms:created xsi:type="dcterms:W3CDTF">2020-04-04T04:51:00Z</dcterms:created>
  <dcterms:modified xsi:type="dcterms:W3CDTF">2020-06-12T07:40:18Z</dcterms:modified>
</cp:coreProperties>
</file>